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058681\Desktop\"/>
    </mc:Choice>
  </mc:AlternateContent>
  <bookViews>
    <workbookView xWindow="0" yWindow="0" windowWidth="17256" windowHeight="7848" tabRatio="767"/>
  </bookViews>
  <sheets>
    <sheet name="Budget - skabelon" sheetId="7" r:id="rId1"/>
    <sheet name="Budget - eksempel" sheetId="9" r:id="rId2"/>
  </sheets>
  <calcPr calcId="162913"/>
  <customWorkbookViews>
    <customWorkbookView name="florean - Personal View" guid="{F1BDF3DC-3A5A-4306-8C8E-CE2E405ED839}" mergeInterval="0" personalView="1" maximized="1" windowWidth="835" windowHeight="367" activeSheetId="2"/>
    <customWorkbookView name="Agneta Lindqvist - Personal View" guid="{913EDF2B-D796-4451-9DB9-A902841B443B}" mergeInterval="0" personalView="1" maximized="1" windowWidth="1020" windowHeight="577" activeSheetId="1"/>
  </customWorkbookViews>
</workbook>
</file>

<file path=xl/calcChain.xml><?xml version="1.0" encoding="utf-8"?>
<calcChain xmlns="http://schemas.openxmlformats.org/spreadsheetml/2006/main">
  <c r="X35" i="7" l="1"/>
  <c r="X30" i="7"/>
  <c r="X31" i="7"/>
  <c r="X32" i="7"/>
  <c r="X33" i="7"/>
  <c r="X34" i="7"/>
  <c r="X29" i="7"/>
  <c r="X22" i="7"/>
  <c r="X23" i="7"/>
  <c r="X24" i="7"/>
  <c r="X25" i="7"/>
  <c r="X26" i="7"/>
  <c r="X27" i="7"/>
  <c r="X16" i="7"/>
  <c r="X17" i="7"/>
  <c r="X18" i="7"/>
  <c r="X19" i="7"/>
  <c r="X20" i="7"/>
  <c r="X15" i="7"/>
  <c r="Y7" i="7"/>
  <c r="K17" i="7"/>
  <c r="K7" i="7"/>
  <c r="Z28" i="7"/>
  <c r="Y20" i="7"/>
  <c r="Y22" i="7"/>
  <c r="Y23" i="7"/>
  <c r="Y24" i="7"/>
  <c r="Y25" i="7"/>
  <c r="Y26" i="7"/>
  <c r="Y27" i="7"/>
  <c r="Y29" i="7"/>
  <c r="Y30" i="7"/>
  <c r="Y31" i="7"/>
  <c r="Y32" i="7"/>
  <c r="Y33" i="7"/>
  <c r="Y34" i="7"/>
  <c r="Y15" i="7"/>
  <c r="Y16" i="7"/>
  <c r="Y17" i="7"/>
  <c r="Y18" i="7"/>
  <c r="Y19" i="7"/>
  <c r="Y13" i="7"/>
  <c r="Q7" i="7"/>
  <c r="S7" i="7"/>
  <c r="W7" i="7"/>
  <c r="R7" i="7"/>
  <c r="T7" i="7"/>
  <c r="X7" i="7"/>
  <c r="W19" i="7"/>
  <c r="J13" i="7"/>
  <c r="S13" i="7"/>
  <c r="W13" i="7"/>
  <c r="J7" i="7"/>
  <c r="J8" i="7"/>
  <c r="S8" i="7"/>
  <c r="W8" i="7"/>
  <c r="J9" i="7"/>
  <c r="S9" i="7"/>
  <c r="W9" i="7"/>
  <c r="J10" i="7"/>
  <c r="S10" i="7"/>
  <c r="W10" i="7"/>
  <c r="J11" i="7"/>
  <c r="S11" i="7"/>
  <c r="W11" i="7"/>
  <c r="J12" i="7"/>
  <c r="S12" i="7"/>
  <c r="W12" i="7"/>
  <c r="W15" i="7"/>
  <c r="Z35" i="7"/>
  <c r="K8" i="7"/>
  <c r="T8" i="7"/>
  <c r="X8" i="7"/>
  <c r="K9" i="7"/>
  <c r="T9" i="7"/>
  <c r="X9" i="7"/>
  <c r="K10" i="7"/>
  <c r="T10" i="7"/>
  <c r="X10" i="7"/>
  <c r="K11" i="7"/>
  <c r="T11" i="7"/>
  <c r="X11" i="7"/>
  <c r="K12" i="7"/>
  <c r="T12" i="7"/>
  <c r="X12" i="7"/>
  <c r="K13" i="7"/>
  <c r="T13" i="7"/>
  <c r="X13" i="7"/>
  <c r="AR28" i="7"/>
  <c r="AR21" i="7"/>
  <c r="AR14" i="7"/>
  <c r="AR6" i="7"/>
  <c r="AR37" i="7"/>
  <c r="AQ28" i="7"/>
  <c r="AQ21" i="7"/>
  <c r="AQ14" i="7"/>
  <c r="AQ6" i="7"/>
  <c r="AQ37" i="7"/>
  <c r="AP28" i="7"/>
  <c r="AP21" i="7"/>
  <c r="AP14" i="7"/>
  <c r="AP6" i="7"/>
  <c r="AP37" i="7"/>
  <c r="AN28" i="7"/>
  <c r="AN21" i="7"/>
  <c r="AN14" i="7"/>
  <c r="AN6" i="7"/>
  <c r="AN37" i="7"/>
  <c r="AM28" i="7"/>
  <c r="AM21" i="7"/>
  <c r="AM14" i="7"/>
  <c r="AM6" i="7"/>
  <c r="AM37" i="7"/>
  <c r="AL28" i="7"/>
  <c r="AL21" i="7"/>
  <c r="AL14" i="7"/>
  <c r="AL6" i="7"/>
  <c r="AL37" i="7"/>
  <c r="AJ28" i="7"/>
  <c r="AJ21" i="7"/>
  <c r="AJ14" i="7"/>
  <c r="AJ6" i="7"/>
  <c r="AJ37" i="7"/>
  <c r="AI28" i="7"/>
  <c r="AI21" i="7"/>
  <c r="AI14" i="7"/>
  <c r="AI6" i="7"/>
  <c r="AI37" i="7"/>
  <c r="AH28" i="7"/>
  <c r="AH21" i="7"/>
  <c r="AH14" i="7"/>
  <c r="AH6" i="7"/>
  <c r="AH37" i="7"/>
  <c r="Y8" i="7"/>
  <c r="Y9" i="7"/>
  <c r="Y10" i="7"/>
  <c r="Y11" i="7"/>
  <c r="Y12" i="7"/>
  <c r="AE28" i="7"/>
  <c r="AF28" i="7"/>
  <c r="AE21" i="7"/>
  <c r="AF21" i="7"/>
  <c r="AE14" i="7"/>
  <c r="AF14" i="7"/>
  <c r="AD28" i="7"/>
  <c r="AD21" i="7"/>
  <c r="AD14" i="7"/>
  <c r="R8" i="7"/>
  <c r="R9" i="7"/>
  <c r="R10" i="7"/>
  <c r="R11" i="7"/>
  <c r="R12" i="7"/>
  <c r="R13" i="7"/>
  <c r="R34" i="7"/>
  <c r="R33" i="7"/>
  <c r="R32" i="7"/>
  <c r="R31" i="7"/>
  <c r="R30" i="7"/>
  <c r="R29" i="7"/>
  <c r="R27" i="7"/>
  <c r="R26" i="7"/>
  <c r="R25" i="7"/>
  <c r="R24" i="7"/>
  <c r="R23" i="7"/>
  <c r="R22" i="7"/>
  <c r="R20" i="7"/>
  <c r="R19" i="7"/>
  <c r="R18" i="7"/>
  <c r="R17" i="7"/>
  <c r="R16" i="7"/>
  <c r="R15" i="7"/>
  <c r="AF11" i="7"/>
  <c r="AD10" i="7"/>
  <c r="AF9" i="7"/>
  <c r="AF6" i="7"/>
  <c r="AF37" i="7"/>
  <c r="AD13" i="7"/>
  <c r="AE12" i="7"/>
  <c r="AE8" i="7"/>
  <c r="R35" i="7"/>
  <c r="AE6" i="7"/>
  <c r="AE37" i="7"/>
  <c r="K34" i="7"/>
  <c r="T34" i="7"/>
  <c r="K33" i="7"/>
  <c r="T33" i="7"/>
  <c r="K32" i="7"/>
  <c r="T32" i="7"/>
  <c r="K31" i="7"/>
  <c r="T31" i="7"/>
  <c r="K30" i="7"/>
  <c r="T30" i="7"/>
  <c r="K29" i="7"/>
  <c r="T29" i="7"/>
  <c r="K27" i="7"/>
  <c r="T27" i="7"/>
  <c r="K26" i="7"/>
  <c r="T26" i="7"/>
  <c r="K25" i="7"/>
  <c r="T25" i="7"/>
  <c r="K24" i="7"/>
  <c r="T24" i="7"/>
  <c r="K23" i="7"/>
  <c r="T23" i="7"/>
  <c r="K22" i="7"/>
  <c r="T22" i="7"/>
  <c r="K20" i="7"/>
  <c r="T20" i="7"/>
  <c r="K19" i="7"/>
  <c r="T19" i="7"/>
  <c r="K18" i="7"/>
  <c r="T18" i="7"/>
  <c r="T17" i="7"/>
  <c r="K16" i="7"/>
  <c r="T16" i="7"/>
  <c r="K15" i="7"/>
  <c r="T15" i="7"/>
  <c r="J15" i="7"/>
  <c r="J16" i="7"/>
  <c r="J17" i="7"/>
  <c r="J18" i="7"/>
  <c r="J19" i="7"/>
  <c r="J20" i="7"/>
  <c r="J22" i="7"/>
  <c r="J23" i="7"/>
  <c r="J24" i="7"/>
  <c r="J25" i="7"/>
  <c r="J26" i="7"/>
  <c r="J27" i="7"/>
  <c r="J29" i="7"/>
  <c r="J30" i="7"/>
  <c r="J31" i="7"/>
  <c r="J32" i="7"/>
  <c r="J33" i="7"/>
  <c r="J34" i="7"/>
  <c r="T35" i="7"/>
  <c r="K35" i="7"/>
  <c r="J35" i="7"/>
  <c r="Q8" i="7"/>
  <c r="Q25" i="7"/>
  <c r="Q19" i="7"/>
  <c r="K25" i="9"/>
  <c r="G25" i="9"/>
  <c r="K23" i="9"/>
  <c r="G23" i="9"/>
  <c r="K22" i="9"/>
  <c r="G22" i="9"/>
  <c r="K19" i="9"/>
  <c r="G19" i="9"/>
  <c r="L19" i="9"/>
  <c r="O19" i="9"/>
  <c r="K18" i="9"/>
  <c r="G18" i="9"/>
  <c r="K15" i="9"/>
  <c r="K14" i="9"/>
  <c r="G14" i="9"/>
  <c r="K13" i="9"/>
  <c r="G13" i="9"/>
  <c r="L13" i="9"/>
  <c r="O13" i="9"/>
  <c r="G10" i="9"/>
  <c r="K9" i="9"/>
  <c r="G9" i="9"/>
  <c r="K8" i="9"/>
  <c r="G8" i="9"/>
  <c r="K7" i="9"/>
  <c r="G7" i="9"/>
  <c r="Q31" i="7"/>
  <c r="Q32" i="7"/>
  <c r="Q30" i="7"/>
  <c r="Q33" i="7"/>
  <c r="Q34" i="7"/>
  <c r="Q29" i="7"/>
  <c r="Q23" i="7"/>
  <c r="Q24" i="7"/>
  <c r="Q26" i="7"/>
  <c r="Q27" i="7"/>
  <c r="Q22" i="7"/>
  <c r="Q16" i="7"/>
  <c r="Q17" i="7"/>
  <c r="Q18" i="7"/>
  <c r="Q20" i="7"/>
  <c r="Q15" i="7"/>
  <c r="Q9" i="7"/>
  <c r="Q10" i="7"/>
  <c r="Q11" i="7"/>
  <c r="Q12" i="7"/>
  <c r="Q13" i="7"/>
  <c r="S25" i="7"/>
  <c r="S19" i="7"/>
  <c r="S34" i="7"/>
  <c r="L7" i="9"/>
  <c r="O7" i="9"/>
  <c r="L9" i="9"/>
  <c r="O9" i="9"/>
  <c r="S26" i="7"/>
  <c r="L15" i="9"/>
  <c r="O15" i="9"/>
  <c r="L8" i="9"/>
  <c r="O8" i="9"/>
  <c r="L10" i="9"/>
  <c r="O10" i="9"/>
  <c r="L14" i="9"/>
  <c r="O14" i="9"/>
  <c r="L18" i="9"/>
  <c r="O18" i="9"/>
  <c r="L23" i="9"/>
  <c r="O23" i="9"/>
  <c r="L25" i="9"/>
  <c r="O25" i="9"/>
  <c r="L22" i="9"/>
  <c r="O22" i="9"/>
  <c r="K27" i="9"/>
  <c r="S23" i="7"/>
  <c r="S24" i="7"/>
  <c r="S20" i="7"/>
  <c r="S18" i="7"/>
  <c r="S32" i="7"/>
  <c r="S31" i="7"/>
  <c r="G27" i="9"/>
  <c r="S30" i="7"/>
  <c r="Q35" i="7"/>
  <c r="S29" i="7"/>
  <c r="S33" i="7"/>
  <c r="S27" i="7"/>
  <c r="S22" i="7"/>
  <c r="S16" i="7"/>
  <c r="S17" i="7"/>
  <c r="S15" i="7"/>
  <c r="W27" i="7"/>
  <c r="W18" i="7"/>
  <c r="W25" i="7"/>
  <c r="W23" i="7"/>
  <c r="W17" i="7"/>
  <c r="W20" i="7"/>
  <c r="W16" i="7"/>
  <c r="W24" i="7"/>
  <c r="W34" i="7"/>
  <c r="W30" i="7"/>
  <c r="W33" i="7"/>
  <c r="W29" i="7"/>
  <c r="W31" i="7"/>
  <c r="W22" i="7"/>
  <c r="W32" i="7"/>
  <c r="W26" i="7"/>
  <c r="AD7" i="7"/>
  <c r="AD6" i="7"/>
  <c r="AD37" i="7"/>
  <c r="P17" i="9"/>
  <c r="P12" i="9"/>
  <c r="P6" i="9"/>
  <c r="Z14" i="7"/>
  <c r="M17" i="9"/>
  <c r="P21" i="9"/>
  <c r="M12" i="9"/>
  <c r="O27" i="9"/>
  <c r="M6" i="9"/>
  <c r="M21" i="9"/>
  <c r="L27" i="9"/>
  <c r="U21" i="7"/>
  <c r="U28" i="7"/>
  <c r="U14" i="7"/>
  <c r="U6" i="7"/>
  <c r="Z21" i="7"/>
  <c r="P27" i="9"/>
  <c r="M27" i="9"/>
  <c r="S35" i="7"/>
  <c r="U35" i="7"/>
  <c r="W35" i="7"/>
  <c r="Z6" i="7"/>
</calcChain>
</file>

<file path=xl/sharedStrings.xml><?xml version="1.0" encoding="utf-8"?>
<sst xmlns="http://schemas.openxmlformats.org/spreadsheetml/2006/main" count="170" uniqueCount="110">
  <si>
    <t xml:space="preserve"> DKK </t>
  </si>
  <si>
    <t xml:space="preserve">Medarbejder </t>
  </si>
  <si>
    <t>Navn</t>
  </si>
  <si>
    <t xml:space="preserve"> Budget samlet </t>
  </si>
  <si>
    <t xml:space="preserve">Projektaktivitet  
(Leverance/arbejdspakke opdelt) </t>
  </si>
  <si>
    <t xml:space="preserve"> Udgifter - personale</t>
  </si>
  <si>
    <t xml:space="preserve"> Udgifter -Udlæg </t>
  </si>
  <si>
    <t xml:space="preserve">Aktivitet 3.2 </t>
  </si>
  <si>
    <t xml:space="preserve">Aktivitet 1.1 </t>
  </si>
  <si>
    <t xml:space="preserve">Aktivitet 1.2 </t>
  </si>
  <si>
    <t xml:space="preserve">Aktivitet 2.1 </t>
  </si>
  <si>
    <t xml:space="preserve">Aktivitet 2.2 </t>
  </si>
  <si>
    <t>antal timer</t>
  </si>
  <si>
    <t>OH DKK</t>
  </si>
  <si>
    <t>Enhedspris</t>
  </si>
  <si>
    <t>Antal</t>
  </si>
  <si>
    <t>Aktivitet 1.1 Analyse</t>
  </si>
  <si>
    <t>Aktivitet 1.2 Udarbejdelse af rapport</t>
  </si>
  <si>
    <t>Leverance/arbejdspakke 4 Demonstration</t>
  </si>
  <si>
    <t>Leje af udstyr: 1 målemaskine "Measure 2013" i 3 mdr.</t>
  </si>
  <si>
    <t>Medarbejder (timesats) (2)</t>
  </si>
  <si>
    <r>
      <t xml:space="preserve"> Udlæg </t>
    </r>
    <r>
      <rPr>
        <sz val="10"/>
        <rFont val="Arial"/>
        <family val="2"/>
      </rPr>
      <t>(Anfør type og konkret udlæg) (se vejl. til Budget efterAnsøgningsskemaet)</t>
    </r>
  </si>
  <si>
    <t>UTD</t>
  </si>
  <si>
    <t>*(3)</t>
  </si>
  <si>
    <t>Leje af udstyr: 1 målemaskine "Try 2013" i 2 mdr.</t>
  </si>
  <si>
    <t>Aktivitet 4.3 Observation</t>
  </si>
  <si>
    <t>Rejse: 2 togrejser til Ålborg</t>
  </si>
  <si>
    <t>Samlet omkostn. pr. lev/arbejdspakke</t>
  </si>
  <si>
    <t xml:space="preserve">Aktivitet 1.3 </t>
  </si>
  <si>
    <t xml:space="preserve">Aktivitet 3.1 </t>
  </si>
  <si>
    <t>Aktivitet 2.3</t>
  </si>
  <si>
    <t>Aktivitet 3.3</t>
  </si>
  <si>
    <t>(De gule felter summerer automatisk. Hvis du indsætter flere rækker skal du dog selv kopiere formlen ved at trække den lille sorte firkant i nederste højre hjørne i cellen ovenover ned over den nye celle. Den sorte firkant er synlig når cellen er valgt.)</t>
  </si>
  <si>
    <t>Andre omkostninger: Kvalitetssikring</t>
  </si>
  <si>
    <t xml:space="preserve">Arbejdspakke 1 </t>
  </si>
  <si>
    <t xml:space="preserve">Arbejdspakke 2 </t>
  </si>
  <si>
    <t>Arbejdspakke 3</t>
  </si>
  <si>
    <t>Arbejdspakke x</t>
  </si>
  <si>
    <t xml:space="preserve">Aktivitet x.1 </t>
  </si>
  <si>
    <t xml:space="preserve">Aktivitet x.2 </t>
  </si>
  <si>
    <t xml:space="preserve">Aktivitet x.3 </t>
  </si>
  <si>
    <r>
      <t xml:space="preserve"> Udlæg </t>
    </r>
    <r>
      <rPr>
        <sz val="10"/>
        <rFont val="Arial"/>
        <family val="2"/>
      </rPr>
      <t>(Anfør type og konkret udlæg) (se vejl. til Budget efter Ansøgningsskemaet)</t>
    </r>
  </si>
  <si>
    <t>(1) Beskrivelsen af poster skal være tilstrækkelig detaljeret, og alle poster opdelt i de væsentligste dele. Personaleudgifter skal være specificeret i timer. Antallet af enheder og enhedspris skal specificeres for hver del som indikeret. Enhedsprisen kan, hvor det er relevant, være baseret på gennemsnitlige satser.</t>
  </si>
  <si>
    <t>Inno Vate, Virksomhed 1</t>
  </si>
  <si>
    <t>Samar Bejd, Virksomhed 1</t>
  </si>
  <si>
    <t>Grun Dig, Virksomhed 2</t>
  </si>
  <si>
    <t xml:space="preserve"> Medarbejder  og ansøger</t>
  </si>
  <si>
    <t>Under Søg , Virksomhed 2</t>
  </si>
  <si>
    <t xml:space="preserve">Inno Vate, Virksomhed 1 </t>
  </si>
  <si>
    <t>Demon Strer , Virksomhed 1</t>
  </si>
  <si>
    <t xml:space="preserve">Demon Strer, Virksomhed 1 </t>
  </si>
  <si>
    <t>Ansøgt tilskud pr. arbejdspakke</t>
  </si>
  <si>
    <t>Overfør til budgetoversigt pkt. 1.2 i ansøgningsskema</t>
  </si>
  <si>
    <t xml:space="preserve">Projektaktivitet  
(Arbejdspakke opdelt) </t>
  </si>
  <si>
    <t>Timerate DKK</t>
  </si>
  <si>
    <t>OH faktor</t>
  </si>
  <si>
    <t xml:space="preserve">Publikation </t>
  </si>
  <si>
    <t>Tilskuds-procent</t>
  </si>
  <si>
    <t>DKK</t>
  </si>
  <si>
    <t>Leverance/arbejdspakke 1 Forberedelse af udvikling</t>
  </si>
  <si>
    <t>TGU</t>
  </si>
  <si>
    <t>Leverance/arbejdspakke 3 Test</t>
  </si>
  <si>
    <t>TD</t>
  </si>
  <si>
    <t>Aktivitet 4.1 Demonstration af prototype</t>
  </si>
  <si>
    <t xml:space="preserve">Aktivitet 3.1 Test og dataopsamling </t>
  </si>
  <si>
    <t>Leverance/arbejdspakke 2 Udvikling</t>
  </si>
  <si>
    <t>Aktivitet 1.3 Strategi for udvikling og test</t>
  </si>
  <si>
    <t>Aktivitet 2.1 Udvikling af del af n1</t>
  </si>
  <si>
    <t>Aktivitet 3.2 Tilpasning af n1 og n2</t>
  </si>
  <si>
    <t xml:space="preserve">Aktivitet 4.2 Skrive paper om resultater til konference  </t>
  </si>
  <si>
    <t>Poster om n1 og n2</t>
  </si>
  <si>
    <t>Forbrug af drivmiddel xx</t>
  </si>
  <si>
    <t>"Dimser og dippeduter"</t>
  </si>
  <si>
    <r>
      <t xml:space="preserve">Ansøgt tilskud, </t>
    </r>
    <r>
      <rPr>
        <b/>
        <sz val="8"/>
        <rFont val="Arial"/>
        <family val="2"/>
      </rPr>
      <t>pr aktivitet/leverance</t>
    </r>
  </si>
  <si>
    <t>Overfør til budgetoversigt under pkt. 1.2</t>
  </si>
  <si>
    <t>(3) Notér om arbejdspakken er Udvikling (UDV), Test og Demonstration (TD) eller Teknisk Gennemførlighedsundersøgelse (TGU). Du kan kun vælge éen kategori til hver arbejdspakke.</t>
  </si>
  <si>
    <t>Overfør til budgetoversigt under pkt. 1.2 i ansøgningsskema</t>
  </si>
  <si>
    <r>
      <t xml:space="preserve">Ansøgt tilskud, </t>
    </r>
    <r>
      <rPr>
        <b/>
        <sz val="8"/>
        <rFont val="Arial"/>
        <family val="2"/>
      </rPr>
      <t>pr. aktivitetet/leverance</t>
    </r>
  </si>
  <si>
    <t>Aktivitet 2.2 Udvikling af del n2</t>
  </si>
  <si>
    <t>UDV</t>
  </si>
  <si>
    <t>Virksomhed 2</t>
  </si>
  <si>
    <t>(2) Timesatser skal være baseret på faktuelle lønomkostninger - eneste undtagelse herfor er virksomhedsejere uden ansættelsesforhold i virksomheden. Se om beregning af personaleudgifter i vejledningen om budget i ansøgningsskemaet.</t>
  </si>
  <si>
    <t>Fakrisk Timerate DKK</t>
  </si>
  <si>
    <t>Faktisk OH Faktor</t>
  </si>
  <si>
    <t>Faktisk antal timer</t>
  </si>
  <si>
    <t xml:space="preserve"> Faktisk DKK </t>
  </si>
  <si>
    <t xml:space="preserve"> %</t>
  </si>
  <si>
    <t>Budgetændring beløb</t>
  </si>
  <si>
    <t xml:space="preserve">Budgetændring forklaring </t>
  </si>
  <si>
    <t xml:space="preserve">Til fakurering </t>
  </si>
  <si>
    <t xml:space="preserve">Rate 1 </t>
  </si>
  <si>
    <t>;</t>
  </si>
  <si>
    <t xml:space="preserve">Rate 2 </t>
  </si>
  <si>
    <t>Ansøger 1</t>
  </si>
  <si>
    <t>Ansøger 2</t>
  </si>
  <si>
    <t>Ansøger 3</t>
  </si>
  <si>
    <r>
      <t xml:space="preserve"> Faktisk -Udlæg  (</t>
    </r>
    <r>
      <rPr>
        <b/>
        <sz val="10"/>
        <color rgb="FF0070C0"/>
        <rFont val="Arial"/>
        <family val="2"/>
      </rPr>
      <t>Regnskab</t>
    </r>
    <r>
      <rPr>
        <b/>
        <sz val="10"/>
        <rFont val="Arial"/>
        <family val="2"/>
      </rPr>
      <t>)</t>
    </r>
  </si>
  <si>
    <r>
      <t>Medarbejder (</t>
    </r>
    <r>
      <rPr>
        <b/>
        <sz val="10"/>
        <color rgb="FF0070C0"/>
        <rFont val="Arial"/>
        <family val="2"/>
      </rPr>
      <t>Regnskab</t>
    </r>
    <r>
      <rPr>
        <b/>
        <sz val="10"/>
        <rFont val="Arial"/>
        <family val="2"/>
      </rPr>
      <t xml:space="preserve"> timesats) (2)</t>
    </r>
  </si>
  <si>
    <r>
      <t>Medarbejder (</t>
    </r>
    <r>
      <rPr>
        <b/>
        <sz val="10"/>
        <color rgb="FF0070C0"/>
        <rFont val="Arial"/>
        <family val="2"/>
      </rPr>
      <t>Regnskab</t>
    </r>
    <r>
      <rPr>
        <b/>
        <sz val="10"/>
        <rFont val="Arial"/>
        <family val="2"/>
      </rPr>
      <t>)</t>
    </r>
  </si>
  <si>
    <r>
      <t xml:space="preserve"> Udgifter - personale (</t>
    </r>
    <r>
      <rPr>
        <b/>
        <sz val="10"/>
        <color rgb="FF0070C0"/>
        <rFont val="Arial"/>
        <family val="2"/>
      </rPr>
      <t>Regnskab</t>
    </r>
    <r>
      <rPr>
        <b/>
        <sz val="10"/>
        <rFont val="Arial"/>
        <family val="2"/>
      </rPr>
      <t>)</t>
    </r>
  </si>
  <si>
    <r>
      <t>Faktisk Enhedspris (</t>
    </r>
    <r>
      <rPr>
        <b/>
        <sz val="10"/>
        <color rgb="FF0070C0"/>
        <rFont val="Arial"/>
        <family val="2"/>
      </rPr>
      <t>Regnskab</t>
    </r>
    <r>
      <rPr>
        <b/>
        <sz val="10"/>
        <rFont val="Arial"/>
        <family val="2"/>
      </rPr>
      <t>)</t>
    </r>
  </si>
  <si>
    <r>
      <t>Faktisk antal Antal (</t>
    </r>
    <r>
      <rPr>
        <b/>
        <sz val="10"/>
        <color rgb="FF0070C0"/>
        <rFont val="Arial"/>
        <family val="2"/>
      </rPr>
      <t>Regnskab</t>
    </r>
    <r>
      <rPr>
        <b/>
        <sz val="10"/>
        <rFont val="Arial"/>
        <family val="2"/>
      </rPr>
      <t xml:space="preserve">) </t>
    </r>
  </si>
  <si>
    <r>
      <t xml:space="preserve"> </t>
    </r>
    <r>
      <rPr>
        <b/>
        <sz val="10"/>
        <color rgb="FF0070C0"/>
        <rFont val="Arial"/>
        <family val="2"/>
      </rPr>
      <t>Regnskab</t>
    </r>
    <r>
      <rPr>
        <b/>
        <sz val="10"/>
        <rFont val="Arial"/>
        <family val="2"/>
      </rPr>
      <t xml:space="preserve"> samlet </t>
    </r>
  </si>
  <si>
    <r>
      <rPr>
        <b/>
        <sz val="10"/>
        <color rgb="FF0070C0"/>
        <rFont val="Arial"/>
        <family val="2"/>
      </rPr>
      <t>Regnskab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pr. aktivitetet/leverance tilskud</t>
    </r>
  </si>
  <si>
    <r>
      <t>Forbrugt i procent (</t>
    </r>
    <r>
      <rPr>
        <b/>
        <sz val="10"/>
        <color rgb="FF0070C0"/>
        <rFont val="Arial"/>
        <family val="2"/>
      </rPr>
      <t>Regnskab</t>
    </r>
    <r>
      <rPr>
        <b/>
        <sz val="10"/>
        <rFont val="Arial"/>
        <family val="2"/>
      </rPr>
      <t>)</t>
    </r>
  </si>
  <si>
    <t>DMF</t>
  </si>
  <si>
    <t xml:space="preserve">Rate 4 </t>
  </si>
  <si>
    <t>Rate 3</t>
  </si>
  <si>
    <t xml:space="preserve">(3) Notér om arbejdspakken er Udvikling (UDV), Test og Demonstration (TD), Teknisk Gennemførlighedsundersøgelse (TGU) eller Demonstration af Miljøteknologi i fuldskala (DMF). Du kan kun vælge éen kategori til hver arbejdspakke. </t>
  </si>
  <si>
    <t>Budgeteksempel: Udvikling, test, demonstration samt fyrtårn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</si>
</sst>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</font>
    <font>
      <b/>
      <sz val="10"/>
      <color theme="2"/>
      <name val="Arial"/>
      <family val="2"/>
    </font>
    <font>
      <b/>
      <i/>
      <sz val="8"/>
      <name val="Arial"/>
      <family val="2"/>
    </font>
    <font>
      <b/>
      <sz val="10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1" fillId="0" borderId="0"/>
    <xf numFmtId="0" fontId="3" fillId="22" borderId="7" applyNumberFormat="0" applyFont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221">
    <xf numFmtId="0" fontId="0" fillId="0" borderId="0" xfId="0"/>
    <xf numFmtId="0" fontId="20" fillId="0" borderId="0" xfId="0" applyFont="1"/>
    <xf numFmtId="0" fontId="1" fillId="0" borderId="14" xfId="0" applyFont="1" applyBorder="1" applyAlignment="1">
      <alignment vertical="center"/>
    </xf>
    <xf numFmtId="0" fontId="1" fillId="0" borderId="0" xfId="0" applyFont="1"/>
    <xf numFmtId="0" fontId="1" fillId="23" borderId="18" xfId="0" applyFont="1" applyFill="1" applyBorder="1" applyAlignment="1">
      <alignment vertical="center"/>
    </xf>
    <xf numFmtId="0" fontId="2" fillId="23" borderId="11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top" wrapText="1"/>
    </xf>
    <xf numFmtId="0" fontId="0" fillId="23" borderId="0" xfId="0" applyFill="1" applyBorder="1" applyAlignment="1">
      <alignment horizontal="center"/>
    </xf>
    <xf numFmtId="0" fontId="2" fillId="23" borderId="18" xfId="0" applyFont="1" applyFill="1" applyBorder="1" applyAlignment="1">
      <alignment vertical="center"/>
    </xf>
    <xf numFmtId="0" fontId="2" fillId="23" borderId="15" xfId="0" applyFont="1" applyFill="1" applyBorder="1" applyAlignment="1">
      <alignment vertical="center"/>
    </xf>
    <xf numFmtId="0" fontId="0" fillId="23" borderId="26" xfId="0" applyFill="1" applyBorder="1"/>
    <xf numFmtId="0" fontId="1" fillId="23" borderId="18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0" xfId="0" applyBorder="1"/>
    <xf numFmtId="0" fontId="21" fillId="0" borderId="23" xfId="0" applyFont="1" applyBorder="1" applyAlignment="1">
      <alignment horizontal="center"/>
    </xf>
    <xf numFmtId="0" fontId="21" fillId="0" borderId="25" xfId="0" applyFont="1" applyBorder="1" applyAlignment="1">
      <alignment horizontal="center" wrapText="1"/>
    </xf>
    <xf numFmtId="0" fontId="22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/>
    </xf>
    <xf numFmtId="4" fontId="1" fillId="0" borderId="18" xfId="0" applyNumberFormat="1" applyFon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3" fontId="1" fillId="0" borderId="18" xfId="0" applyNumberFormat="1" applyFont="1" applyBorder="1" applyAlignment="1">
      <alignment vertical="top"/>
    </xf>
    <xf numFmtId="0" fontId="1" fillId="0" borderId="11" xfId="0" applyFont="1" applyBorder="1" applyAlignment="1">
      <alignment horizontal="right" vertical="top"/>
    </xf>
    <xf numFmtId="4" fontId="1" fillId="23" borderId="19" xfId="0" applyNumberFormat="1" applyFont="1" applyFill="1" applyBorder="1" applyAlignment="1">
      <alignment vertical="top"/>
    </xf>
    <xf numFmtId="0" fontId="1" fillId="23" borderId="24" xfId="0" applyFont="1" applyFill="1" applyBorder="1" applyAlignment="1">
      <alignment vertical="top"/>
    </xf>
    <xf numFmtId="0" fontId="0" fillId="23" borderId="27" xfId="0" applyFill="1" applyBorder="1" applyAlignment="1">
      <alignment vertical="top"/>
    </xf>
    <xf numFmtId="3" fontId="1" fillId="23" borderId="19" xfId="0" applyNumberFormat="1" applyFont="1" applyFill="1" applyBorder="1" applyAlignment="1">
      <alignment vertical="top"/>
    </xf>
    <xf numFmtId="4" fontId="1" fillId="23" borderId="21" xfId="0" applyNumberFormat="1" applyFont="1" applyFill="1" applyBorder="1" applyAlignment="1">
      <alignment vertical="top"/>
    </xf>
    <xf numFmtId="0" fontId="1" fillId="23" borderId="20" xfId="0" applyFont="1" applyFill="1" applyBorder="1" applyAlignment="1">
      <alignment horizontal="right" vertical="top"/>
    </xf>
    <xf numFmtId="0" fontId="1" fillId="23" borderId="2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23" fillId="0" borderId="0" xfId="0" applyFont="1" applyAlignment="1">
      <alignment horizontal="left" vertical="top"/>
    </xf>
    <xf numFmtId="4" fontId="1" fillId="24" borderId="0" xfId="0" applyNumberFormat="1" applyFont="1" applyFill="1" applyAlignment="1">
      <alignment vertical="top"/>
    </xf>
    <xf numFmtId="4" fontId="1" fillId="24" borderId="11" xfId="0" applyNumberFormat="1" applyFont="1" applyFill="1" applyBorder="1" applyAlignment="1">
      <alignment vertical="top"/>
    </xf>
    <xf numFmtId="4" fontId="2" fillId="24" borderId="11" xfId="0" applyNumberFormat="1" applyFont="1" applyFill="1" applyBorder="1" applyAlignment="1">
      <alignment vertical="top"/>
    </xf>
    <xf numFmtId="0" fontId="2" fillId="24" borderId="11" xfId="0" applyFont="1" applyFill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0" fontId="1" fillId="23" borderId="19" xfId="0" applyFont="1" applyFill="1" applyBorder="1" applyAlignment="1">
      <alignment horizontal="center" vertical="top"/>
    </xf>
    <xf numFmtId="3" fontId="2" fillId="24" borderId="11" xfId="0" applyNumberFormat="1" applyFont="1" applyFill="1" applyBorder="1" applyAlignment="1">
      <alignment vertical="top"/>
    </xf>
    <xf numFmtId="0" fontId="1" fillId="23" borderId="19" xfId="0" applyFont="1" applyFill="1" applyBorder="1" applyAlignment="1">
      <alignment vertical="top" wrapText="1"/>
    </xf>
    <xf numFmtId="4" fontId="2" fillId="24" borderId="17" xfId="0" applyNumberFormat="1" applyFont="1" applyFill="1" applyBorder="1"/>
    <xf numFmtId="0" fontId="22" fillId="0" borderId="28" xfId="0" applyFont="1" applyFill="1" applyBorder="1" applyAlignment="1">
      <alignment horizontal="center" vertical="top" wrapText="1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vertical="top"/>
    </xf>
    <xf numFmtId="0" fontId="24" fillId="0" borderId="18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center" vertical="top" wrapText="1"/>
    </xf>
    <xf numFmtId="0" fontId="24" fillId="23" borderId="19" xfId="0" applyFont="1" applyFill="1" applyBorder="1" applyAlignment="1">
      <alignment horizontal="center" vertical="top" wrapText="1"/>
    </xf>
    <xf numFmtId="0" fontId="22" fillId="25" borderId="28" xfId="0" applyFont="1" applyFill="1" applyBorder="1" applyAlignment="1">
      <alignment horizontal="center" vertical="top" wrapText="1"/>
    </xf>
    <xf numFmtId="0" fontId="1" fillId="26" borderId="18" xfId="0" applyFont="1" applyFill="1" applyBorder="1" applyAlignment="1">
      <alignment horizontal="center" vertical="center"/>
    </xf>
    <xf numFmtId="0" fontId="1" fillId="23" borderId="18" xfId="0" applyFont="1" applyFill="1" applyBorder="1" applyAlignment="1">
      <alignment horizontal="center" vertical="top"/>
    </xf>
    <xf numFmtId="0" fontId="1" fillId="26" borderId="19" xfId="0" applyFont="1" applyFill="1" applyBorder="1" applyAlignment="1">
      <alignment horizontal="center" vertical="top"/>
    </xf>
    <xf numFmtId="4" fontId="2" fillId="24" borderId="10" xfId="0" applyNumberFormat="1" applyFont="1" applyFill="1" applyBorder="1" applyAlignment="1">
      <alignment vertical="center"/>
    </xf>
    <xf numFmtId="4" fontId="2" fillId="24" borderId="12" xfId="0" applyNumberFormat="1" applyFont="1" applyFill="1" applyBorder="1"/>
    <xf numFmtId="0" fontId="0" fillId="0" borderId="29" xfId="0" applyBorder="1"/>
    <xf numFmtId="4" fontId="2" fillId="24" borderId="32" xfId="0" applyNumberFormat="1" applyFont="1" applyFill="1" applyBorder="1"/>
    <xf numFmtId="9" fontId="0" fillId="0" borderId="29" xfId="0" applyNumberFormat="1" applyFill="1" applyBorder="1"/>
    <xf numFmtId="9" fontId="0" fillId="0" borderId="33" xfId="0" applyNumberFormat="1" applyFill="1" applyBorder="1"/>
    <xf numFmtId="0" fontId="0" fillId="27" borderId="32" xfId="0" applyFill="1" applyBorder="1"/>
    <xf numFmtId="0" fontId="0" fillId="0" borderId="35" xfId="0" applyBorder="1"/>
    <xf numFmtId="0" fontId="0" fillId="0" borderId="38" xfId="0" applyBorder="1"/>
    <xf numFmtId="0" fontId="0" fillId="0" borderId="30" xfId="0" applyBorder="1"/>
    <xf numFmtId="0" fontId="2" fillId="0" borderId="37" xfId="0" applyFont="1" applyBorder="1" applyAlignment="1">
      <alignment vertical="top" wrapText="1"/>
    </xf>
    <xf numFmtId="9" fontId="0" fillId="0" borderId="38" xfId="0" applyNumberFormat="1" applyBorder="1"/>
    <xf numFmtId="0" fontId="1" fillId="0" borderId="30" xfId="0" applyFont="1" applyBorder="1" applyAlignment="1">
      <alignment horizontal="center"/>
    </xf>
    <xf numFmtId="0" fontId="22" fillId="0" borderId="36" xfId="0" applyFont="1" applyBorder="1" applyAlignment="1">
      <alignment wrapText="1"/>
    </xf>
    <xf numFmtId="4" fontId="2" fillId="24" borderId="38" xfId="0" applyNumberFormat="1" applyFont="1" applyFill="1" applyBorder="1"/>
    <xf numFmtId="4" fontId="2" fillId="0" borderId="38" xfId="0" applyNumberFormat="1" applyFont="1" applyFill="1" applyBorder="1"/>
    <xf numFmtId="4" fontId="2" fillId="24" borderId="29" xfId="0" applyNumberFormat="1" applyFont="1" applyFill="1" applyBorder="1"/>
    <xf numFmtId="0" fontId="22" fillId="25" borderId="34" xfId="0" applyFont="1" applyFill="1" applyBorder="1" applyAlignment="1">
      <alignment vertical="top" wrapText="1"/>
    </xf>
    <xf numFmtId="4" fontId="1" fillId="0" borderId="11" xfId="0" applyNumberFormat="1" applyFont="1" applyBorder="1" applyAlignment="1">
      <alignment horizontal="right" vertical="top"/>
    </xf>
    <xf numFmtId="4" fontId="1" fillId="23" borderId="20" xfId="0" applyNumberFormat="1" applyFont="1" applyFill="1" applyBorder="1" applyAlignment="1">
      <alignment horizontal="right" vertical="top"/>
    </xf>
    <xf numFmtId="4" fontId="0" fillId="0" borderId="10" xfId="0" applyNumberFormat="1" applyBorder="1"/>
    <xf numFmtId="0" fontId="2" fillId="0" borderId="1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" fontId="2" fillId="24" borderId="10" xfId="0" applyNumberFormat="1" applyFont="1" applyFill="1" applyBorder="1"/>
    <xf numFmtId="0" fontId="2" fillId="0" borderId="13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 wrapText="1"/>
    </xf>
    <xf numFmtId="0" fontId="24" fillId="23" borderId="20" xfId="0" applyFont="1" applyFill="1" applyBorder="1" applyAlignment="1">
      <alignment horizontal="center" vertical="top" wrapText="1"/>
    </xf>
    <xf numFmtId="0" fontId="1" fillId="0" borderId="40" xfId="0" applyFont="1" applyBorder="1" applyAlignment="1">
      <alignment vertical="center"/>
    </xf>
    <xf numFmtId="0" fontId="1" fillId="23" borderId="21" xfId="0" applyFont="1" applyFill="1" applyBorder="1" applyAlignment="1">
      <alignment vertical="top"/>
    </xf>
    <xf numFmtId="2" fontId="2" fillId="24" borderId="0" xfId="0" applyNumberFormat="1" applyFont="1" applyFill="1" applyBorder="1" applyAlignment="1">
      <alignment vertical="top"/>
    </xf>
    <xf numFmtId="0" fontId="25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2" fillId="0" borderId="16" xfId="0" applyFont="1" applyBorder="1" applyAlignment="1">
      <alignment horizontal="center" vertical="top" wrapText="1"/>
    </xf>
    <xf numFmtId="0" fontId="0" fillId="23" borderId="0" xfId="0" applyFill="1"/>
    <xf numFmtId="4" fontId="2" fillId="24" borderId="42" xfId="0" applyNumberFormat="1" applyFont="1" applyFill="1" applyBorder="1" applyAlignment="1">
      <alignment vertical="center"/>
    </xf>
    <xf numFmtId="4" fontId="2" fillId="24" borderId="17" xfId="0" applyNumberFormat="1" applyFont="1" applyFill="1" applyBorder="1" applyAlignment="1">
      <alignment vertical="center"/>
    </xf>
    <xf numFmtId="0" fontId="0" fillId="0" borderId="43" xfId="0" applyBorder="1"/>
    <xf numFmtId="0" fontId="0" fillId="28" borderId="0" xfId="0" applyFill="1" applyBorder="1" applyAlignment="1">
      <alignment horizontal="center" vertical="top"/>
    </xf>
    <xf numFmtId="0" fontId="1" fillId="28" borderId="0" xfId="0" applyFont="1" applyFill="1" applyBorder="1" applyAlignment="1">
      <alignment vertical="top"/>
    </xf>
    <xf numFmtId="0" fontId="0" fillId="23" borderId="44" xfId="0" applyFill="1" applyBorder="1"/>
    <xf numFmtId="0" fontId="0" fillId="0" borderId="25" xfId="0" applyBorder="1" applyAlignment="1">
      <alignment vertical="top"/>
    </xf>
    <xf numFmtId="0" fontId="0" fillId="28" borderId="26" xfId="0" applyFill="1" applyBorder="1" applyAlignment="1">
      <alignment horizontal="center" vertical="top"/>
    </xf>
    <xf numFmtId="0" fontId="0" fillId="28" borderId="26" xfId="0" applyFill="1" applyBorder="1" applyAlignment="1">
      <alignment vertical="top"/>
    </xf>
    <xf numFmtId="0" fontId="0" fillId="28" borderId="25" xfId="0" applyFill="1" applyBorder="1" applyAlignment="1">
      <alignment vertical="top"/>
    </xf>
    <xf numFmtId="0" fontId="0" fillId="0" borderId="23" xfId="0" applyBorder="1"/>
    <xf numFmtId="0" fontId="2" fillId="26" borderId="22" xfId="0" applyFont="1" applyFill="1" applyBorder="1" applyAlignment="1">
      <alignment horizontal="center" vertical="top" wrapText="1"/>
    </xf>
    <xf numFmtId="0" fontId="0" fillId="0" borderId="11" xfId="0" applyBorder="1"/>
    <xf numFmtId="0" fontId="22" fillId="26" borderId="14" xfId="0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vertical="top"/>
    </xf>
    <xf numFmtId="0" fontId="2" fillId="26" borderId="15" xfId="0" applyFont="1" applyFill="1" applyBorder="1" applyAlignment="1">
      <alignment horizontal="center" vertical="top" wrapText="1"/>
    </xf>
    <xf numFmtId="3" fontId="1" fillId="28" borderId="18" xfId="0" applyNumberFormat="1" applyFont="1" applyFill="1" applyBorder="1" applyAlignment="1">
      <alignment vertical="top"/>
    </xf>
    <xf numFmtId="3" fontId="1" fillId="28" borderId="45" xfId="0" applyNumberFormat="1" applyFont="1" applyFill="1" applyBorder="1" applyAlignment="1">
      <alignment vertical="top"/>
    </xf>
    <xf numFmtId="0" fontId="0" fillId="0" borderId="39" xfId="0" applyBorder="1"/>
    <xf numFmtId="4" fontId="2" fillId="30" borderId="12" xfId="0" applyNumberFormat="1" applyFont="1" applyFill="1" applyBorder="1"/>
    <xf numFmtId="4" fontId="1" fillId="24" borderId="18" xfId="0" applyNumberFormat="1" applyFont="1" applyFill="1" applyBorder="1" applyAlignment="1">
      <alignment vertical="top"/>
    </xf>
    <xf numFmtId="4" fontId="1" fillId="24" borderId="45" xfId="0" applyNumberFormat="1" applyFont="1" applyFill="1" applyBorder="1" applyAlignment="1">
      <alignment vertical="top"/>
    </xf>
    <xf numFmtId="4" fontId="1" fillId="24" borderId="14" xfId="0" applyNumberFormat="1" applyFont="1" applyFill="1" applyBorder="1" applyAlignment="1">
      <alignment vertical="top"/>
    </xf>
    <xf numFmtId="4" fontId="1" fillId="28" borderId="18" xfId="0" applyNumberFormat="1" applyFont="1" applyFill="1" applyBorder="1" applyAlignment="1">
      <alignment vertical="top"/>
    </xf>
    <xf numFmtId="4" fontId="1" fillId="28" borderId="14" xfId="0" applyNumberFormat="1" applyFont="1" applyFill="1" applyBorder="1" applyAlignment="1">
      <alignment vertical="top"/>
    </xf>
    <xf numFmtId="0" fontId="1" fillId="0" borderId="14" xfId="0" applyFont="1" applyBorder="1" applyAlignment="1">
      <alignment horizontal="center" vertical="center" wrapText="1"/>
    </xf>
    <xf numFmtId="0" fontId="28" fillId="23" borderId="18" xfId="0" applyFont="1" applyFill="1" applyBorder="1" applyAlignment="1">
      <alignment vertical="center"/>
    </xf>
    <xf numFmtId="0" fontId="1" fillId="0" borderId="18" xfId="0" applyFont="1" applyBorder="1" applyAlignment="1">
      <alignment horizontal="right" vertical="top"/>
    </xf>
    <xf numFmtId="0" fontId="1" fillId="0" borderId="45" xfId="0" applyFont="1" applyBorder="1" applyAlignment="1">
      <alignment horizontal="right" vertical="top"/>
    </xf>
    <xf numFmtId="0" fontId="1" fillId="28" borderId="18" xfId="0" applyFont="1" applyFill="1" applyBorder="1" applyAlignment="1">
      <alignment horizontal="right" vertical="top"/>
    </xf>
    <xf numFmtId="0" fontId="1" fillId="23" borderId="19" xfId="0" applyFont="1" applyFill="1" applyBorder="1" applyAlignment="1">
      <alignment horizontal="right" vertical="top"/>
    </xf>
    <xf numFmtId="0" fontId="1" fillId="28" borderId="14" xfId="0" applyFont="1" applyFill="1" applyBorder="1" applyAlignment="1">
      <alignment horizontal="right" vertical="top"/>
    </xf>
    <xf numFmtId="0" fontId="1" fillId="28" borderId="11" xfId="0" applyFont="1" applyFill="1" applyBorder="1" applyAlignment="1">
      <alignment horizontal="right" vertical="top"/>
    </xf>
    <xf numFmtId="0" fontId="1" fillId="0" borderId="13" xfId="0" applyFont="1" applyBorder="1" applyAlignment="1">
      <alignment vertical="center"/>
    </xf>
    <xf numFmtId="4" fontId="1" fillId="29" borderId="18" xfId="0" applyNumberFormat="1" applyFont="1" applyFill="1" applyBorder="1" applyAlignment="1">
      <alignment vertical="top"/>
    </xf>
    <xf numFmtId="0" fontId="0" fillId="23" borderId="15" xfId="0" applyFill="1" applyBorder="1"/>
    <xf numFmtId="4" fontId="2" fillId="29" borderId="11" xfId="0" applyNumberFormat="1" applyFont="1" applyFill="1" applyBorder="1" applyAlignment="1">
      <alignment vertical="top"/>
    </xf>
    <xf numFmtId="4" fontId="2" fillId="29" borderId="48" xfId="0" applyNumberFormat="1" applyFont="1" applyFill="1" applyBorder="1" applyAlignment="1">
      <alignment vertical="top"/>
    </xf>
    <xf numFmtId="4" fontId="2" fillId="24" borderId="18" xfId="0" applyNumberFormat="1" applyFont="1" applyFill="1" applyBorder="1" applyAlignment="1">
      <alignment vertical="top"/>
    </xf>
    <xf numFmtId="4" fontId="2" fillId="24" borderId="45" xfId="0" applyNumberFormat="1" applyFont="1" applyFill="1" applyBorder="1" applyAlignment="1">
      <alignment vertical="top"/>
    </xf>
    <xf numFmtId="2" fontId="2" fillId="29" borderId="11" xfId="0" applyNumberFormat="1" applyFont="1" applyFill="1" applyBorder="1" applyAlignment="1">
      <alignment vertical="top"/>
    </xf>
    <xf numFmtId="2" fontId="2" fillId="29" borderId="48" xfId="0" applyNumberFormat="1" applyFont="1" applyFill="1" applyBorder="1" applyAlignment="1">
      <alignment vertical="top"/>
    </xf>
    <xf numFmtId="2" fontId="2" fillId="24" borderId="18" xfId="0" applyNumberFormat="1" applyFont="1" applyFill="1" applyBorder="1" applyAlignment="1">
      <alignment vertical="top"/>
    </xf>
    <xf numFmtId="2" fontId="2" fillId="24" borderId="45" xfId="0" applyNumberFormat="1" applyFont="1" applyFill="1" applyBorder="1" applyAlignment="1">
      <alignment vertical="top"/>
    </xf>
    <xf numFmtId="2" fontId="2" fillId="29" borderId="18" xfId="0" applyNumberFormat="1" applyFont="1" applyFill="1" applyBorder="1" applyAlignment="1">
      <alignment vertical="top"/>
    </xf>
    <xf numFmtId="4" fontId="2" fillId="30" borderId="16" xfId="0" applyNumberFormat="1" applyFont="1" applyFill="1" applyBorder="1"/>
    <xf numFmtId="0" fontId="22" fillId="25" borderId="41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1" fillId="0" borderId="50" xfId="0" applyFont="1" applyBorder="1" applyAlignment="1">
      <alignment horizontal="center"/>
    </xf>
    <xf numFmtId="4" fontId="0" fillId="24" borderId="51" xfId="0" applyNumberFormat="1" applyFill="1" applyBorder="1"/>
    <xf numFmtId="4" fontId="0" fillId="24" borderId="52" xfId="0" applyNumberFormat="1" applyFill="1" applyBorder="1"/>
    <xf numFmtId="4" fontId="0" fillId="24" borderId="53" xfId="0" applyNumberFormat="1" applyFill="1" applyBorder="1"/>
    <xf numFmtId="0" fontId="0" fillId="0" borderId="40" xfId="0" applyBorder="1"/>
    <xf numFmtId="0" fontId="0" fillId="0" borderId="13" xfId="0" applyBorder="1"/>
    <xf numFmtId="9" fontId="2" fillId="29" borderId="54" xfId="43" applyFont="1" applyFill="1" applyBorder="1" applyAlignment="1">
      <alignment vertical="top"/>
    </xf>
    <xf numFmtId="0" fontId="2" fillId="0" borderId="15" xfId="0" applyFont="1" applyFill="1" applyBorder="1" applyAlignment="1">
      <alignment horizontal="center" vertical="top" wrapText="1"/>
    </xf>
    <xf numFmtId="0" fontId="1" fillId="0" borderId="55" xfId="0" applyFont="1" applyBorder="1" applyAlignment="1">
      <alignment horizontal="center"/>
    </xf>
    <xf numFmtId="3" fontId="0" fillId="29" borderId="45" xfId="0" applyNumberFormat="1" applyFill="1" applyBorder="1"/>
    <xf numFmtId="9" fontId="2" fillId="29" borderId="56" xfId="43" applyFont="1" applyFill="1" applyBorder="1" applyAlignment="1">
      <alignment vertical="top"/>
    </xf>
    <xf numFmtId="9" fontId="2" fillId="29" borderId="48" xfId="43" applyFont="1" applyFill="1" applyBorder="1" applyAlignment="1">
      <alignment vertical="top"/>
    </xf>
    <xf numFmtId="3" fontId="0" fillId="29" borderId="47" xfId="0" applyNumberFormat="1" applyFill="1" applyBorder="1"/>
    <xf numFmtId="4" fontId="2" fillId="30" borderId="42" xfId="0" applyNumberFormat="1" applyFont="1" applyFill="1" applyBorder="1"/>
    <xf numFmtId="3" fontId="2" fillId="30" borderId="17" xfId="0" applyNumberFormat="1" applyFont="1" applyFill="1" applyBorder="1"/>
    <xf numFmtId="0" fontId="26" fillId="0" borderId="46" xfId="0" applyFont="1" applyBorder="1" applyAlignment="1">
      <alignment wrapText="1"/>
    </xf>
    <xf numFmtId="4" fontId="2" fillId="24" borderId="14" xfId="0" applyNumberFormat="1" applyFont="1" applyFill="1" applyBorder="1"/>
    <xf numFmtId="0" fontId="0" fillId="0" borderId="57" xfId="0" applyBorder="1"/>
    <xf numFmtId="0" fontId="0" fillId="0" borderId="58" xfId="0" applyBorder="1"/>
    <xf numFmtId="0" fontId="0" fillId="0" borderId="14" xfId="0" applyBorder="1"/>
    <xf numFmtId="2" fontId="2" fillId="24" borderId="17" xfId="0" applyNumberFormat="1" applyFont="1" applyFill="1" applyBorder="1"/>
    <xf numFmtId="2" fontId="2" fillId="24" borderId="59" xfId="0" applyNumberFormat="1" applyFont="1" applyFill="1" applyBorder="1"/>
    <xf numFmtId="2" fontId="2" fillId="24" borderId="14" xfId="0" applyNumberFormat="1" applyFont="1" applyFill="1" applyBorder="1"/>
    <xf numFmtId="0" fontId="2" fillId="0" borderId="15" xfId="0" applyFont="1" applyBorder="1"/>
    <xf numFmtId="0" fontId="2" fillId="34" borderId="17" xfId="0" applyFont="1" applyFill="1" applyBorder="1"/>
    <xf numFmtId="0" fontId="1" fillId="0" borderId="14" xfId="0" applyFont="1" applyBorder="1"/>
    <xf numFmtId="3" fontId="2" fillId="34" borderId="17" xfId="0" applyNumberFormat="1" applyFont="1" applyFill="1" applyBorder="1"/>
    <xf numFmtId="3" fontId="2" fillId="34" borderId="42" xfId="0" applyNumberFormat="1" applyFont="1" applyFill="1" applyBorder="1"/>
    <xf numFmtId="0" fontId="2" fillId="34" borderId="42" xfId="0" applyFont="1" applyFill="1" applyBorder="1"/>
    <xf numFmtId="3" fontId="2" fillId="34" borderId="60" xfId="0" applyNumberFormat="1" applyFont="1" applyFill="1" applyBorder="1"/>
    <xf numFmtId="3" fontId="2" fillId="34" borderId="61" xfId="0" applyNumberFormat="1" applyFont="1" applyFill="1" applyBorder="1"/>
    <xf numFmtId="3" fontId="2" fillId="34" borderId="62" xfId="0" applyNumberFormat="1" applyFont="1" applyFill="1" applyBorder="1"/>
    <xf numFmtId="0" fontId="0" fillId="23" borderId="18" xfId="0" applyFill="1" applyBorder="1"/>
    <xf numFmtId="0" fontId="0" fillId="31" borderId="18" xfId="0" applyFill="1" applyBorder="1"/>
    <xf numFmtId="0" fontId="0" fillId="31" borderId="11" xfId="0" applyFill="1" applyBorder="1"/>
    <xf numFmtId="3" fontId="0" fillId="31" borderId="15" xfId="0" applyNumberFormat="1" applyFill="1" applyBorder="1"/>
    <xf numFmtId="0" fontId="0" fillId="31" borderId="15" xfId="0" applyFill="1" applyBorder="1"/>
    <xf numFmtId="0" fontId="0" fillId="31" borderId="16" xfId="0" applyFill="1" applyBorder="1"/>
    <xf numFmtId="3" fontId="0" fillId="31" borderId="18" xfId="0" applyNumberFormat="1" applyFill="1" applyBorder="1"/>
    <xf numFmtId="3" fontId="0" fillId="31" borderId="11" xfId="0" applyNumberFormat="1" applyFill="1" applyBorder="1"/>
    <xf numFmtId="3" fontId="0" fillId="31" borderId="14" xfId="0" applyNumberFormat="1" applyFill="1" applyBorder="1"/>
    <xf numFmtId="0" fontId="0" fillId="31" borderId="14" xfId="0" applyFill="1" applyBorder="1"/>
    <xf numFmtId="0" fontId="0" fillId="31" borderId="13" xfId="0" applyFill="1" applyBorder="1"/>
    <xf numFmtId="0" fontId="2" fillId="0" borderId="1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63" xfId="0" applyFont="1" applyBorder="1" applyAlignment="1">
      <alignment wrapText="1"/>
    </xf>
    <xf numFmtId="0" fontId="2" fillId="0" borderId="64" xfId="0" applyFont="1" applyBorder="1" applyAlignment="1">
      <alignment wrapText="1"/>
    </xf>
    <xf numFmtId="0" fontId="2" fillId="0" borderId="6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66" xfId="0" applyFont="1" applyBorder="1" applyAlignment="1">
      <alignment wrapText="1"/>
    </xf>
    <xf numFmtId="3" fontId="2" fillId="34" borderId="67" xfId="0" applyNumberFormat="1" applyFont="1" applyFill="1" applyBorder="1"/>
    <xf numFmtId="0" fontId="29" fillId="0" borderId="23" xfId="0" applyFont="1" applyBorder="1" applyAlignment="1">
      <alignment horizontal="center" wrapText="1"/>
    </xf>
    <xf numFmtId="0" fontId="29" fillId="0" borderId="25" xfId="0" applyFont="1" applyBorder="1" applyAlignment="1">
      <alignment horizontal="center" wrapText="1"/>
    </xf>
    <xf numFmtId="0" fontId="24" fillId="25" borderId="45" xfId="0" applyFont="1" applyFill="1" applyBorder="1" applyAlignment="1">
      <alignment horizontal="center" vertical="top" wrapText="1"/>
    </xf>
    <xf numFmtId="0" fontId="0" fillId="33" borderId="18" xfId="0" applyFill="1" applyBorder="1"/>
    <xf numFmtId="0" fontId="0" fillId="33" borderId="23" xfId="0" applyFill="1" applyBorder="1"/>
    <xf numFmtId="0" fontId="0" fillId="33" borderId="14" xfId="0" applyFill="1" applyBorder="1"/>
    <xf numFmtId="0" fontId="0" fillId="32" borderId="17" xfId="0" applyFill="1" applyBorder="1"/>
    <xf numFmtId="0" fontId="0" fillId="32" borderId="12" xfId="0" applyFill="1" applyBorder="1"/>
    <xf numFmtId="9" fontId="0" fillId="0" borderId="30" xfId="0" applyNumberFormat="1" applyFill="1" applyBorder="1"/>
    <xf numFmtId="0" fontId="0" fillId="26" borderId="42" xfId="0" applyFill="1" applyBorder="1"/>
    <xf numFmtId="0" fontId="0" fillId="26" borderId="10" xfId="0" applyFill="1" applyBorder="1"/>
    <xf numFmtId="0" fontId="0" fillId="0" borderId="68" xfId="0" applyBorder="1"/>
    <xf numFmtId="0" fontId="1" fillId="23" borderId="19" xfId="0" applyFont="1" applyFill="1" applyBorder="1" applyAlignment="1">
      <alignment vertical="top"/>
    </xf>
    <xf numFmtId="2" fontId="0" fillId="23" borderId="19" xfId="0" applyNumberFormat="1" applyFill="1" applyBorder="1"/>
    <xf numFmtId="2" fontId="0" fillId="23" borderId="20" xfId="0" applyNumberFormat="1" applyFill="1" applyBorder="1"/>
    <xf numFmtId="0" fontId="0" fillId="23" borderId="19" xfId="0" applyFill="1" applyBorder="1"/>
    <xf numFmtId="0" fontId="0" fillId="23" borderId="20" xfId="0" applyFill="1" applyBorder="1"/>
    <xf numFmtId="9" fontId="0" fillId="27" borderId="24" xfId="0" applyNumberFormat="1" applyFill="1" applyBorder="1"/>
    <xf numFmtId="4" fontId="0" fillId="23" borderId="69" xfId="0" applyNumberFormat="1" applyFill="1" applyBorder="1"/>
    <xf numFmtId="3" fontId="0" fillId="23" borderId="19" xfId="0" applyNumberFormat="1" applyFill="1" applyBorder="1"/>
    <xf numFmtId="9" fontId="2" fillId="23" borderId="20" xfId="43" applyFont="1" applyFill="1" applyBorder="1" applyAlignment="1">
      <alignment vertical="top"/>
    </xf>
    <xf numFmtId="0" fontId="0" fillId="27" borderId="28" xfId="0" applyFill="1" applyBorder="1"/>
    <xf numFmtId="0" fontId="0" fillId="23" borderId="70" xfId="0" applyFill="1" applyBorder="1"/>
    <xf numFmtId="0" fontId="23" fillId="0" borderId="0" xfId="0" applyFont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24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 builtinId="20" customBuiltin="1"/>
    <cellStyle name="Linked Cell" xfId="35"/>
    <cellStyle name="Neutral" xfId="36" builtinId="28" customBuiltin="1"/>
    <cellStyle name="Normal" xfId="0" builtinId="0"/>
    <cellStyle name="Normal 2" xfId="37"/>
    <cellStyle name="Note" xfId="38"/>
    <cellStyle name="Output" xfId="39" builtinId="21" customBuiltin="1"/>
    <cellStyle name="Procent" xfId="43" builtinId="5"/>
    <cellStyle name="Title" xfId="40"/>
    <cellStyle name="Total" xfId="41" builtinId="25" customBuiltin="1"/>
    <cellStyle name="Warning Text" xfId="42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Håndsats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Håndsats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Elemente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67500" t="35000" r="32500" b="65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0"/>
  <sheetViews>
    <sheetView tabSelected="1" zoomScale="80" zoomScaleNormal="80" workbookViewId="0"/>
  </sheetViews>
  <sheetFormatPr defaultRowHeight="13.2" x14ac:dyDescent="0.25"/>
  <cols>
    <col min="1" max="1" width="37.6640625" customWidth="1"/>
    <col min="2" max="2" width="5" customWidth="1"/>
    <col min="3" max="3" width="26.44140625" customWidth="1"/>
    <col min="4" max="4" width="7.88671875" customWidth="1"/>
    <col min="5" max="5" width="8.33203125" customWidth="1"/>
    <col min="6" max="6" width="14.6640625" hidden="1" customWidth="1"/>
    <col min="7" max="7" width="14.109375" hidden="1" customWidth="1"/>
    <col min="8" max="8" width="18.109375" customWidth="1"/>
    <col min="9" max="9" width="13.5546875" hidden="1" customWidth="1"/>
    <col min="10" max="10" width="30.88671875" customWidth="1"/>
    <col min="11" max="11" width="13.6640625" hidden="1" customWidth="1"/>
    <col min="12" max="12" width="16.33203125" customWidth="1"/>
    <col min="13" max="13" width="18.44140625" customWidth="1"/>
    <col min="14" max="14" width="15.33203125" hidden="1" customWidth="1"/>
    <col min="15" max="15" width="18.44140625" customWidth="1"/>
    <col min="16" max="16" width="14" hidden="1" customWidth="1"/>
    <col min="17" max="17" width="16" customWidth="1"/>
    <col min="18" max="18" width="13.33203125" hidden="1" customWidth="1"/>
    <col min="19" max="19" width="10.5546875" customWidth="1"/>
    <col min="20" max="20" width="11" hidden="1" customWidth="1"/>
    <col min="21" max="21" width="12.6640625" customWidth="1"/>
    <col min="22" max="22" width="11" customWidth="1"/>
    <col min="23" max="23" width="15" customWidth="1"/>
    <col min="24" max="24" width="19" hidden="1" customWidth="1"/>
    <col min="25" max="25" width="12.6640625" hidden="1" customWidth="1"/>
    <col min="26" max="26" width="14.33203125" customWidth="1"/>
    <col min="27" max="27" width="19" hidden="1" customWidth="1"/>
    <col min="28" max="28" width="16" hidden="1" customWidth="1"/>
    <col min="29" max="29" width="15.109375" customWidth="1"/>
    <col min="30" max="30" width="13.44140625" hidden="1" customWidth="1"/>
    <col min="31" max="31" width="12.109375" hidden="1" customWidth="1"/>
    <col min="32" max="32" width="13.109375" hidden="1" customWidth="1"/>
    <col min="33" max="33" width="0" hidden="1" customWidth="1"/>
    <col min="34" max="34" width="14" hidden="1" customWidth="1"/>
    <col min="35" max="35" width="13.88671875" hidden="1" customWidth="1"/>
    <col min="36" max="36" width="13.33203125" hidden="1" customWidth="1"/>
    <col min="37" max="37" width="0" hidden="1" customWidth="1"/>
    <col min="38" max="38" width="13.44140625" hidden="1" customWidth="1"/>
    <col min="39" max="39" width="13.6640625" hidden="1" customWidth="1"/>
    <col min="40" max="40" width="13.109375" hidden="1" customWidth="1"/>
    <col min="41" max="41" width="0" hidden="1" customWidth="1"/>
    <col min="42" max="42" width="12.6640625" hidden="1" customWidth="1"/>
    <col min="43" max="43" width="12" hidden="1" customWidth="1"/>
    <col min="44" max="44" width="12.5546875" hidden="1" customWidth="1"/>
  </cols>
  <sheetData>
    <row r="1" spans="1:44" ht="24.6" x14ac:dyDescent="0.4">
      <c r="A1" s="1" t="s">
        <v>91</v>
      </c>
      <c r="B1" s="1"/>
    </row>
    <row r="2" spans="1:44" ht="24" customHeight="1" thickBot="1" x14ac:dyDescent="0.3">
      <c r="A2" s="219" t="s">
        <v>32</v>
      </c>
      <c r="B2" s="219"/>
      <c r="C2" s="219"/>
      <c r="D2" s="219"/>
      <c r="E2" s="219"/>
      <c r="F2" s="219"/>
      <c r="G2" s="219"/>
      <c r="Q2" s="3"/>
      <c r="AD2" s="102"/>
      <c r="AE2" s="89"/>
    </row>
    <row r="3" spans="1:44" ht="26.4" customHeight="1" thickBot="1" x14ac:dyDescent="0.3">
      <c r="F3" s="102"/>
      <c r="G3" s="102"/>
      <c r="U3" s="102"/>
      <c r="V3" s="102"/>
      <c r="W3" s="102"/>
      <c r="X3" s="102"/>
      <c r="Y3" s="102"/>
      <c r="Z3" s="102"/>
      <c r="AA3" s="102"/>
      <c r="AB3" s="102"/>
      <c r="AC3" s="104"/>
      <c r="AD3" s="165" t="s">
        <v>90</v>
      </c>
      <c r="AE3" s="145"/>
      <c r="AF3" s="102"/>
      <c r="AH3" s="165" t="s">
        <v>92</v>
      </c>
      <c r="AI3" s="145"/>
      <c r="AJ3" s="102"/>
      <c r="AK3" s="89"/>
      <c r="AL3" s="165" t="s">
        <v>107</v>
      </c>
      <c r="AM3" s="145"/>
      <c r="AN3" s="102"/>
      <c r="AP3" s="165" t="s">
        <v>106</v>
      </c>
      <c r="AQ3" s="145"/>
      <c r="AR3" s="102"/>
    </row>
    <row r="4" spans="1:44" ht="49.5" customHeight="1" x14ac:dyDescent="0.25">
      <c r="A4" s="9" t="s">
        <v>53</v>
      </c>
      <c r="B4" s="9" t="s">
        <v>22</v>
      </c>
      <c r="C4" s="10" t="s">
        <v>46</v>
      </c>
      <c r="D4" s="217" t="s">
        <v>20</v>
      </c>
      <c r="E4" s="218"/>
      <c r="F4" s="220" t="s">
        <v>97</v>
      </c>
      <c r="G4" s="220"/>
      <c r="H4" s="103" t="s">
        <v>1</v>
      </c>
      <c r="I4" s="107" t="s">
        <v>98</v>
      </c>
      <c r="J4" s="77" t="s">
        <v>5</v>
      </c>
      <c r="K4" s="77" t="s">
        <v>99</v>
      </c>
      <c r="L4" s="79" t="s">
        <v>41</v>
      </c>
      <c r="M4" s="78" t="s">
        <v>14</v>
      </c>
      <c r="N4" s="77" t="s">
        <v>100</v>
      </c>
      <c r="O4" s="77" t="s">
        <v>15</v>
      </c>
      <c r="P4" s="90" t="s">
        <v>101</v>
      </c>
      <c r="Q4" s="77" t="s">
        <v>6</v>
      </c>
      <c r="R4" s="77" t="s">
        <v>96</v>
      </c>
      <c r="S4" s="77" t="s">
        <v>3</v>
      </c>
      <c r="T4" s="90" t="s">
        <v>102</v>
      </c>
      <c r="U4" s="138" t="s">
        <v>76</v>
      </c>
      <c r="V4" s="139" t="s">
        <v>57</v>
      </c>
      <c r="W4" s="140" t="s">
        <v>77</v>
      </c>
      <c r="X4" s="148" t="s">
        <v>103</v>
      </c>
      <c r="Y4" s="90" t="s">
        <v>104</v>
      </c>
      <c r="Z4" s="195" t="s">
        <v>52</v>
      </c>
      <c r="AA4" s="148" t="s">
        <v>87</v>
      </c>
      <c r="AB4" s="148" t="s">
        <v>88</v>
      </c>
      <c r="AC4" s="104"/>
      <c r="AD4" s="184" t="s">
        <v>93</v>
      </c>
      <c r="AE4" s="164" t="s">
        <v>94</v>
      </c>
      <c r="AF4" s="185" t="s">
        <v>95</v>
      </c>
      <c r="AH4" s="184" t="s">
        <v>93</v>
      </c>
      <c r="AI4" s="164" t="s">
        <v>94</v>
      </c>
      <c r="AJ4" s="185" t="s">
        <v>95</v>
      </c>
      <c r="AL4" s="184" t="s">
        <v>93</v>
      </c>
      <c r="AM4" s="164" t="s">
        <v>94</v>
      </c>
      <c r="AN4" s="185" t="s">
        <v>95</v>
      </c>
      <c r="AP4" s="184" t="s">
        <v>93</v>
      </c>
      <c r="AQ4" s="164" t="s">
        <v>94</v>
      </c>
      <c r="AR4" s="185" t="s">
        <v>95</v>
      </c>
    </row>
    <row r="5" spans="1:44" ht="41.4" thickBot="1" x14ac:dyDescent="0.3">
      <c r="A5" s="2"/>
      <c r="B5" s="8" t="s">
        <v>23</v>
      </c>
      <c r="C5" s="8" t="s">
        <v>2</v>
      </c>
      <c r="D5" s="18" t="s">
        <v>55</v>
      </c>
      <c r="E5" s="19" t="s">
        <v>54</v>
      </c>
      <c r="F5" s="193" t="s">
        <v>83</v>
      </c>
      <c r="G5" s="194" t="s">
        <v>82</v>
      </c>
      <c r="H5" s="105" t="s">
        <v>12</v>
      </c>
      <c r="I5" s="105" t="s">
        <v>84</v>
      </c>
      <c r="J5" s="8" t="s">
        <v>0</v>
      </c>
      <c r="K5" s="117" t="s">
        <v>85</v>
      </c>
      <c r="L5" s="81"/>
      <c r="M5" s="85" t="s">
        <v>58</v>
      </c>
      <c r="N5" s="2" t="s">
        <v>58</v>
      </c>
      <c r="O5" s="2"/>
      <c r="P5" s="125"/>
      <c r="Q5" s="8" t="s">
        <v>0</v>
      </c>
      <c r="R5" s="8" t="s">
        <v>0</v>
      </c>
      <c r="S5" s="8" t="s">
        <v>0</v>
      </c>
      <c r="T5" s="7" t="s">
        <v>0</v>
      </c>
      <c r="U5" s="88" t="s">
        <v>27</v>
      </c>
      <c r="V5" s="94"/>
      <c r="W5" s="141" t="s">
        <v>58</v>
      </c>
      <c r="X5" s="149" t="s">
        <v>58</v>
      </c>
      <c r="Y5" s="7" t="s">
        <v>86</v>
      </c>
      <c r="Z5" s="156" t="s">
        <v>51</v>
      </c>
      <c r="AA5" s="160"/>
      <c r="AB5" s="160"/>
      <c r="AC5" s="104"/>
      <c r="AD5" s="166"/>
      <c r="AE5" s="160"/>
      <c r="AF5" s="146"/>
      <c r="AH5" s="166"/>
      <c r="AI5" s="160"/>
      <c r="AJ5" s="146"/>
      <c r="AL5" s="166"/>
      <c r="AM5" s="160"/>
      <c r="AN5" s="146"/>
      <c r="AP5" s="166"/>
      <c r="AQ5" s="160"/>
      <c r="AR5" s="146"/>
    </row>
    <row r="6" spans="1:44" ht="13.8" thickBot="1" x14ac:dyDescent="0.3">
      <c r="A6" s="4" t="s">
        <v>34</v>
      </c>
      <c r="B6" s="53" t="s">
        <v>60</v>
      </c>
      <c r="C6" s="13"/>
      <c r="D6" s="11"/>
      <c r="E6" s="97"/>
      <c r="F6" s="11"/>
      <c r="G6" s="14"/>
      <c r="H6" s="12"/>
      <c r="I6" s="12"/>
      <c r="J6" s="12"/>
      <c r="K6" s="118"/>
      <c r="L6" s="5"/>
      <c r="M6" s="13"/>
      <c r="N6" s="12"/>
      <c r="O6" s="12"/>
      <c r="P6" s="5"/>
      <c r="Q6" s="12"/>
      <c r="R6" s="12"/>
      <c r="S6" s="91"/>
      <c r="T6" s="127"/>
      <c r="U6" s="93">
        <f>SUM(S7:S13)</f>
        <v>0</v>
      </c>
      <c r="V6" s="214"/>
      <c r="W6" s="215"/>
      <c r="X6" s="173"/>
      <c r="Y6" s="127"/>
      <c r="Z6" s="157">
        <f>SUM(W7:W13)</f>
        <v>0</v>
      </c>
      <c r="AA6" s="199"/>
      <c r="AB6" s="199"/>
      <c r="AC6" s="104"/>
      <c r="AD6" s="167">
        <f>SUM(AD7:AD13)</f>
        <v>0</v>
      </c>
      <c r="AE6" s="167">
        <f>SUM(AE7:AE13)</f>
        <v>0</v>
      </c>
      <c r="AF6" s="168">
        <f>SUM(AF7:AF13)</f>
        <v>0</v>
      </c>
      <c r="AH6" s="167">
        <f>SUM(AH7:AH13)</f>
        <v>0</v>
      </c>
      <c r="AI6" s="167">
        <f>SUM(AI7:AI13)</f>
        <v>0</v>
      </c>
      <c r="AJ6" s="168">
        <f>SUM(AJ7:AJ13)</f>
        <v>0</v>
      </c>
      <c r="AL6" s="167">
        <f>SUM(AL7:AL13)</f>
        <v>0</v>
      </c>
      <c r="AM6" s="167">
        <f>SUM(AM7:AM13)</f>
        <v>0</v>
      </c>
      <c r="AN6" s="168">
        <f>SUM(AN7:AN13)</f>
        <v>0</v>
      </c>
      <c r="AP6" s="167">
        <f>SUM(AP7:AP13)</f>
        <v>0</v>
      </c>
      <c r="AQ6" s="167">
        <f>SUM(AQ7:AQ13)</f>
        <v>0</v>
      </c>
      <c r="AR6" s="168">
        <f>SUM(AR7:AR13)</f>
        <v>0</v>
      </c>
    </row>
    <row r="7" spans="1:44" x14ac:dyDescent="0.25">
      <c r="A7" s="47" t="s">
        <v>8</v>
      </c>
      <c r="B7" s="54"/>
      <c r="C7" s="22"/>
      <c r="D7" s="23"/>
      <c r="E7" s="24"/>
      <c r="F7" s="95"/>
      <c r="G7" s="99"/>
      <c r="H7" s="106"/>
      <c r="I7" s="108"/>
      <c r="J7" s="112">
        <f>D7*E7*H7</f>
        <v>0</v>
      </c>
      <c r="K7" s="115">
        <f>F7*G7*I7</f>
        <v>0</v>
      </c>
      <c r="L7" s="82"/>
      <c r="M7" s="119"/>
      <c r="N7" s="121"/>
      <c r="O7" s="119"/>
      <c r="P7" s="124"/>
      <c r="Q7" s="112">
        <f>M7*O7</f>
        <v>0</v>
      </c>
      <c r="R7" s="126">
        <f>N7*P7</f>
        <v>0</v>
      </c>
      <c r="S7" s="130">
        <f>SUM(J7+Q7)</f>
        <v>0</v>
      </c>
      <c r="T7" s="128">
        <f>SUM(K7+R7)</f>
        <v>0</v>
      </c>
      <c r="V7" s="201"/>
      <c r="W7" s="142">
        <f t="shared" ref="W7:W12" si="0">V7*S7</f>
        <v>0</v>
      </c>
      <c r="X7" s="150">
        <f t="shared" ref="X7:X13" si="1">T7*V7</f>
        <v>0</v>
      </c>
      <c r="Y7" s="147" t="e">
        <f>X7/W7</f>
        <v>#DIV/0!</v>
      </c>
      <c r="Z7" s="158"/>
      <c r="AA7" s="196"/>
      <c r="AB7" s="196"/>
      <c r="AC7" s="104"/>
      <c r="AD7" s="176">
        <f>X7</f>
        <v>0</v>
      </c>
      <c r="AE7" s="177"/>
      <c r="AF7" s="178"/>
      <c r="AH7" s="176"/>
      <c r="AI7" s="177"/>
      <c r="AJ7" s="178"/>
      <c r="AL7" s="176"/>
      <c r="AM7" s="177"/>
      <c r="AN7" s="178"/>
      <c r="AP7" s="176"/>
      <c r="AQ7" s="177"/>
      <c r="AR7" s="178"/>
    </row>
    <row r="8" spans="1:44" ht="15.75" customHeight="1" x14ac:dyDescent="0.25">
      <c r="A8" s="47"/>
      <c r="B8" s="54"/>
      <c r="C8" s="22"/>
      <c r="D8" s="23"/>
      <c r="E8" s="24"/>
      <c r="F8" s="95"/>
      <c r="G8" s="99"/>
      <c r="H8" s="106"/>
      <c r="I8" s="108"/>
      <c r="J8" s="112">
        <f t="shared" ref="J8:J13" si="2">D8*E8*H8</f>
        <v>0</v>
      </c>
      <c r="K8" s="115">
        <f t="shared" ref="K8:K13" si="3">F8*G8*I8</f>
        <v>0</v>
      </c>
      <c r="L8" s="82"/>
      <c r="M8" s="119"/>
      <c r="N8" s="121"/>
      <c r="O8" s="119"/>
      <c r="P8" s="124"/>
      <c r="Q8" s="112">
        <f t="shared" ref="Q8:Q13" si="4">M8*O8</f>
        <v>0</v>
      </c>
      <c r="R8" s="126">
        <f t="shared" ref="R8:R13" si="5">N8*P8</f>
        <v>0</v>
      </c>
      <c r="S8" s="130">
        <f t="shared" ref="S8:S13" si="6">J8+Q8</f>
        <v>0</v>
      </c>
      <c r="T8" s="128">
        <f t="shared" ref="T8:T13" si="7">SUM(K8+R8)</f>
        <v>0</v>
      </c>
      <c r="V8" s="60"/>
      <c r="W8" s="142">
        <f t="shared" si="0"/>
        <v>0</v>
      </c>
      <c r="X8" s="153">
        <f t="shared" si="1"/>
        <v>0</v>
      </c>
      <c r="Y8" s="151" t="e">
        <f t="shared" ref="Y8:Y12" si="8">X8/W8</f>
        <v>#DIV/0!</v>
      </c>
      <c r="Z8" s="159"/>
      <c r="AA8" s="196"/>
      <c r="AB8" s="196"/>
      <c r="AC8" s="104"/>
      <c r="AD8" s="174"/>
      <c r="AE8" s="179">
        <f>X8</f>
        <v>0</v>
      </c>
      <c r="AF8" s="175"/>
      <c r="AH8" s="174"/>
      <c r="AI8" s="179"/>
      <c r="AJ8" s="175"/>
      <c r="AL8" s="174"/>
      <c r="AM8" s="179"/>
      <c r="AN8" s="175"/>
      <c r="AP8" s="174"/>
      <c r="AQ8" s="179"/>
      <c r="AR8" s="175"/>
    </row>
    <row r="9" spans="1:44" x14ac:dyDescent="0.25">
      <c r="B9" s="54"/>
      <c r="C9" s="22"/>
      <c r="D9" s="23"/>
      <c r="E9" s="24"/>
      <c r="F9" s="95"/>
      <c r="G9" s="99"/>
      <c r="H9" s="106"/>
      <c r="I9" s="108"/>
      <c r="J9" s="112">
        <f t="shared" si="2"/>
        <v>0</v>
      </c>
      <c r="K9" s="115">
        <f>F9*G9*I9</f>
        <v>0</v>
      </c>
      <c r="L9" s="82"/>
      <c r="M9" s="119"/>
      <c r="N9" s="121"/>
      <c r="O9" s="119"/>
      <c r="P9" s="124"/>
      <c r="Q9" s="112">
        <f t="shared" si="4"/>
        <v>0</v>
      </c>
      <c r="R9" s="126">
        <f t="shared" si="5"/>
        <v>0</v>
      </c>
      <c r="S9" s="130">
        <f t="shared" si="6"/>
        <v>0</v>
      </c>
      <c r="T9" s="128">
        <f t="shared" si="7"/>
        <v>0</v>
      </c>
      <c r="V9" s="60"/>
      <c r="W9" s="142">
        <f t="shared" si="0"/>
        <v>0</v>
      </c>
      <c r="X9" s="150">
        <f t="shared" si="1"/>
        <v>0</v>
      </c>
      <c r="Y9" s="151" t="e">
        <f t="shared" si="8"/>
        <v>#DIV/0!</v>
      </c>
      <c r="Z9" s="159"/>
      <c r="AA9" s="196"/>
      <c r="AB9" s="196"/>
      <c r="AC9" s="104"/>
      <c r="AD9" s="174"/>
      <c r="AE9" s="174"/>
      <c r="AF9" s="180">
        <f>X9</f>
        <v>0</v>
      </c>
      <c r="AH9" s="174"/>
      <c r="AI9" s="174"/>
      <c r="AJ9" s="180"/>
      <c r="AL9" s="174"/>
      <c r="AM9" s="174"/>
      <c r="AN9" s="180"/>
      <c r="AP9" s="174"/>
      <c r="AQ9" s="174"/>
      <c r="AR9" s="180"/>
    </row>
    <row r="10" spans="1:44" x14ac:dyDescent="0.25">
      <c r="A10" s="47" t="s">
        <v>9</v>
      </c>
      <c r="B10" s="54"/>
      <c r="C10" s="22"/>
      <c r="D10" s="23"/>
      <c r="E10" s="24"/>
      <c r="F10" s="95"/>
      <c r="G10" s="99"/>
      <c r="H10" s="106"/>
      <c r="I10" s="108"/>
      <c r="J10" s="112">
        <f t="shared" si="2"/>
        <v>0</v>
      </c>
      <c r="K10" s="115">
        <f t="shared" si="3"/>
        <v>0</v>
      </c>
      <c r="L10" s="82"/>
      <c r="M10" s="119"/>
      <c r="N10" s="121"/>
      <c r="O10" s="119"/>
      <c r="P10" s="124"/>
      <c r="Q10" s="112">
        <f t="shared" si="4"/>
        <v>0</v>
      </c>
      <c r="R10" s="126">
        <f t="shared" si="5"/>
        <v>0</v>
      </c>
      <c r="S10" s="130">
        <f t="shared" si="6"/>
        <v>0</v>
      </c>
      <c r="T10" s="128">
        <f t="shared" si="7"/>
        <v>0</v>
      </c>
      <c r="V10" s="60"/>
      <c r="W10" s="142">
        <f t="shared" si="0"/>
        <v>0</v>
      </c>
      <c r="X10" s="150">
        <f t="shared" si="1"/>
        <v>0</v>
      </c>
      <c r="Y10" s="151" t="e">
        <f t="shared" si="8"/>
        <v>#DIV/0!</v>
      </c>
      <c r="Z10" s="159"/>
      <c r="AA10" s="196"/>
      <c r="AB10" s="196"/>
      <c r="AC10" s="104"/>
      <c r="AD10" s="179">
        <f>X10</f>
        <v>0</v>
      </c>
      <c r="AE10" s="174"/>
      <c r="AF10" s="175"/>
      <c r="AH10" s="179"/>
      <c r="AI10" s="174"/>
      <c r="AJ10" s="175"/>
      <c r="AL10" s="179"/>
      <c r="AM10" s="174"/>
      <c r="AN10" s="175"/>
      <c r="AP10" s="179"/>
      <c r="AQ10" s="174"/>
      <c r="AR10" s="175"/>
    </row>
    <row r="11" spans="1:44" x14ac:dyDescent="0.25">
      <c r="A11" s="47" t="s">
        <v>28</v>
      </c>
      <c r="B11" s="54"/>
      <c r="C11" s="22"/>
      <c r="D11" s="23"/>
      <c r="E11" s="24"/>
      <c r="F11" s="95"/>
      <c r="G11" s="99"/>
      <c r="H11" s="106"/>
      <c r="I11" s="108"/>
      <c r="J11" s="112">
        <f t="shared" si="2"/>
        <v>0</v>
      </c>
      <c r="K11" s="115">
        <f t="shared" si="3"/>
        <v>0</v>
      </c>
      <c r="L11" s="83"/>
      <c r="M11" s="119"/>
      <c r="N11" s="121"/>
      <c r="O11" s="119"/>
      <c r="P11" s="124"/>
      <c r="Q11" s="112">
        <f t="shared" si="4"/>
        <v>0</v>
      </c>
      <c r="R11" s="126">
        <f t="shared" si="5"/>
        <v>0</v>
      </c>
      <c r="S11" s="130">
        <f t="shared" si="6"/>
        <v>0</v>
      </c>
      <c r="T11" s="128">
        <f t="shared" si="7"/>
        <v>0</v>
      </c>
      <c r="V11" s="60"/>
      <c r="W11" s="142">
        <f t="shared" si="0"/>
        <v>0</v>
      </c>
      <c r="X11" s="150">
        <f t="shared" si="1"/>
        <v>0</v>
      </c>
      <c r="Y11" s="151" t="e">
        <f t="shared" si="8"/>
        <v>#DIV/0!</v>
      </c>
      <c r="Z11" s="159"/>
      <c r="AA11" s="196"/>
      <c r="AB11" s="196"/>
      <c r="AC11" s="104"/>
      <c r="AD11" s="174"/>
      <c r="AE11" s="174"/>
      <c r="AF11" s="180">
        <f>X11</f>
        <v>0</v>
      </c>
      <c r="AH11" s="174"/>
      <c r="AI11" s="174"/>
      <c r="AJ11" s="180"/>
      <c r="AL11" s="174"/>
      <c r="AM11" s="174"/>
      <c r="AN11" s="180"/>
      <c r="AP11" s="174"/>
      <c r="AQ11" s="174"/>
      <c r="AR11" s="180"/>
    </row>
    <row r="12" spans="1:44" x14ac:dyDescent="0.25">
      <c r="A12" s="47"/>
      <c r="B12" s="54"/>
      <c r="C12" s="22"/>
      <c r="D12" s="23"/>
      <c r="E12" s="24"/>
      <c r="F12" s="95"/>
      <c r="G12" s="99"/>
      <c r="H12" s="106"/>
      <c r="I12" s="108"/>
      <c r="J12" s="112">
        <f t="shared" si="2"/>
        <v>0</v>
      </c>
      <c r="K12" s="115">
        <f t="shared" si="3"/>
        <v>0</v>
      </c>
      <c r="L12" s="83"/>
      <c r="M12" s="119"/>
      <c r="N12" s="121"/>
      <c r="O12" s="119"/>
      <c r="P12" s="124"/>
      <c r="Q12" s="112">
        <f t="shared" si="4"/>
        <v>0</v>
      </c>
      <c r="R12" s="126">
        <f t="shared" si="5"/>
        <v>0</v>
      </c>
      <c r="S12" s="130">
        <f t="shared" si="6"/>
        <v>0</v>
      </c>
      <c r="T12" s="128">
        <f t="shared" si="7"/>
        <v>0</v>
      </c>
      <c r="V12" s="60"/>
      <c r="W12" s="142">
        <f t="shared" si="0"/>
        <v>0</v>
      </c>
      <c r="X12" s="150">
        <f t="shared" si="1"/>
        <v>0</v>
      </c>
      <c r="Y12" s="151" t="e">
        <f t="shared" si="8"/>
        <v>#DIV/0!</v>
      </c>
      <c r="Z12" s="159"/>
      <c r="AA12" s="196"/>
      <c r="AB12" s="196"/>
      <c r="AC12" s="104"/>
      <c r="AD12" s="174"/>
      <c r="AE12" s="179">
        <f>X12</f>
        <v>0</v>
      </c>
      <c r="AF12" s="175"/>
      <c r="AH12" s="174"/>
      <c r="AI12" s="179"/>
      <c r="AJ12" s="175"/>
      <c r="AL12" s="174"/>
      <c r="AM12" s="179"/>
      <c r="AN12" s="175"/>
      <c r="AP12" s="174"/>
      <c r="AQ12" s="179"/>
      <c r="AR12" s="175"/>
    </row>
    <row r="13" spans="1:44" ht="13.8" thickBot="1" x14ac:dyDescent="0.3">
      <c r="A13" s="47"/>
      <c r="B13" s="54"/>
      <c r="C13" s="22"/>
      <c r="D13" s="23"/>
      <c r="E13" s="24"/>
      <c r="F13" s="95"/>
      <c r="G13" s="99"/>
      <c r="H13" s="106"/>
      <c r="I13" s="108"/>
      <c r="J13" s="112">
        <f t="shared" si="2"/>
        <v>0</v>
      </c>
      <c r="K13" s="115">
        <f t="shared" si="3"/>
        <v>0</v>
      </c>
      <c r="L13" s="83"/>
      <c r="M13" s="120"/>
      <c r="N13" s="121"/>
      <c r="O13" s="119"/>
      <c r="P13" s="124"/>
      <c r="Q13" s="112">
        <f t="shared" si="4"/>
        <v>0</v>
      </c>
      <c r="R13" s="126">
        <f t="shared" si="5"/>
        <v>0</v>
      </c>
      <c r="S13" s="131">
        <f t="shared" si="6"/>
        <v>0</v>
      </c>
      <c r="T13" s="129">
        <f t="shared" si="7"/>
        <v>0</v>
      </c>
      <c r="V13" s="60"/>
      <c r="W13" s="142">
        <f>V13*S13</f>
        <v>0</v>
      </c>
      <c r="X13" s="150">
        <f t="shared" si="1"/>
        <v>0</v>
      </c>
      <c r="Y13" s="152" t="e">
        <f>X13/W13</f>
        <v>#DIV/0!</v>
      </c>
      <c r="Z13" s="160"/>
      <c r="AA13" s="198"/>
      <c r="AB13" s="198"/>
      <c r="AC13" s="104"/>
      <c r="AD13" s="181">
        <f>X13</f>
        <v>0</v>
      </c>
      <c r="AE13" s="182"/>
      <c r="AF13" s="183"/>
      <c r="AH13" s="181"/>
      <c r="AI13" s="182"/>
      <c r="AJ13" s="183"/>
      <c r="AL13" s="181"/>
      <c r="AM13" s="182"/>
      <c r="AN13" s="183"/>
      <c r="AP13" s="181"/>
      <c r="AQ13" s="182"/>
      <c r="AR13" s="183"/>
    </row>
    <row r="14" spans="1:44" ht="13.8" thickBot="1" x14ac:dyDescent="0.3">
      <c r="A14" s="44" t="s">
        <v>35</v>
      </c>
      <c r="B14" s="55" t="s">
        <v>79</v>
      </c>
      <c r="C14" s="27"/>
      <c r="D14" s="28"/>
      <c r="E14" s="29"/>
      <c r="F14" s="86"/>
      <c r="G14" s="29"/>
      <c r="H14" s="30"/>
      <c r="I14" s="30"/>
      <c r="J14" s="27"/>
      <c r="K14" s="27"/>
      <c r="L14" s="84"/>
      <c r="M14" s="32"/>
      <c r="N14" s="122"/>
      <c r="O14" s="122"/>
      <c r="P14" s="32"/>
      <c r="Q14" s="205"/>
      <c r="R14" s="205"/>
      <c r="S14" s="208"/>
      <c r="T14" s="209"/>
      <c r="U14" s="92">
        <f>SUM(S15:S20)</f>
        <v>0</v>
      </c>
      <c r="V14" s="210"/>
      <c r="W14" s="211"/>
      <c r="X14" s="212"/>
      <c r="Y14" s="213"/>
      <c r="Z14" s="161">
        <f>SUM(W15:W20)</f>
        <v>0</v>
      </c>
      <c r="AA14" s="199"/>
      <c r="AB14" s="199"/>
      <c r="AC14" s="104"/>
      <c r="AD14" s="165">
        <f>SUM(AD15:AD20)</f>
        <v>0</v>
      </c>
      <c r="AE14" s="165">
        <f t="shared" ref="AE14:AF14" si="9">SUM(AE15:AE20)</f>
        <v>0</v>
      </c>
      <c r="AF14" s="169">
        <f t="shared" si="9"/>
        <v>0</v>
      </c>
      <c r="AH14" s="165">
        <f>SUM(AH15:AH20)</f>
        <v>0</v>
      </c>
      <c r="AI14" s="165">
        <f t="shared" ref="AI14:AJ14" si="10">SUM(AI15:AI20)</f>
        <v>0</v>
      </c>
      <c r="AJ14" s="169">
        <f t="shared" si="10"/>
        <v>0</v>
      </c>
      <c r="AL14" s="165">
        <f>SUM(AL15:AL20)</f>
        <v>0</v>
      </c>
      <c r="AM14" s="165">
        <f t="shared" ref="AM14:AN14" si="11">SUM(AM15:AM20)</f>
        <v>0</v>
      </c>
      <c r="AN14" s="169">
        <f t="shared" si="11"/>
        <v>0</v>
      </c>
      <c r="AP14" s="165">
        <f>SUM(AP15:AP20)</f>
        <v>0</v>
      </c>
      <c r="AQ14" s="165">
        <f t="shared" ref="AQ14:AR14" si="12">SUM(AQ15:AQ20)</f>
        <v>0</v>
      </c>
      <c r="AR14" s="169">
        <f t="shared" si="12"/>
        <v>0</v>
      </c>
    </row>
    <row r="15" spans="1:44" x14ac:dyDescent="0.25">
      <c r="A15" s="47" t="s">
        <v>10</v>
      </c>
      <c r="B15" s="54"/>
      <c r="C15" s="22"/>
      <c r="D15" s="23"/>
      <c r="E15" s="24"/>
      <c r="F15" s="95"/>
      <c r="G15" s="99"/>
      <c r="H15" s="25"/>
      <c r="I15" s="108"/>
      <c r="J15" s="112">
        <f t="shared" ref="J15:K20" si="13">D15*E15*H15</f>
        <v>0</v>
      </c>
      <c r="K15" s="115">
        <f t="shared" si="13"/>
        <v>0</v>
      </c>
      <c r="L15" s="82"/>
      <c r="M15" s="26"/>
      <c r="N15" s="121"/>
      <c r="O15" s="119"/>
      <c r="P15" s="124"/>
      <c r="Q15" s="112">
        <f t="shared" ref="Q15:R20" si="14">M15*O15</f>
        <v>0</v>
      </c>
      <c r="R15" s="126">
        <f t="shared" si="14"/>
        <v>0</v>
      </c>
      <c r="S15" s="130">
        <f t="shared" ref="S15:T20" si="15">J15+Q15</f>
        <v>0</v>
      </c>
      <c r="T15" s="128">
        <f t="shared" si="15"/>
        <v>0</v>
      </c>
      <c r="V15" s="201"/>
      <c r="W15" s="142">
        <f t="shared" ref="W15:W20" si="16">V15*S15</f>
        <v>0</v>
      </c>
      <c r="X15" s="150">
        <f>V15*T15</f>
        <v>0</v>
      </c>
      <c r="Y15" s="152" t="e">
        <f t="shared" ref="Y15:Y34" si="17">X15/W15</f>
        <v>#DIV/0!</v>
      </c>
      <c r="Z15" s="158"/>
      <c r="AA15" s="196"/>
      <c r="AB15" s="196"/>
      <c r="AC15" s="104"/>
      <c r="AD15" s="174"/>
      <c r="AE15" s="174"/>
      <c r="AF15" s="175"/>
      <c r="AH15" s="174"/>
      <c r="AI15" s="174"/>
      <c r="AJ15" s="175"/>
      <c r="AL15" s="174"/>
      <c r="AM15" s="174"/>
      <c r="AN15" s="175"/>
      <c r="AP15" s="174"/>
      <c r="AQ15" s="174"/>
      <c r="AR15" s="175"/>
    </row>
    <row r="16" spans="1:44" x14ac:dyDescent="0.25">
      <c r="A16" s="47" t="s">
        <v>11</v>
      </c>
      <c r="B16" s="54"/>
      <c r="C16" s="22"/>
      <c r="D16" s="23"/>
      <c r="E16" s="24"/>
      <c r="F16" s="95"/>
      <c r="G16" s="99"/>
      <c r="H16" s="25"/>
      <c r="I16" s="108"/>
      <c r="J16" s="112">
        <f t="shared" si="13"/>
        <v>0</v>
      </c>
      <c r="K16" s="115">
        <f t="shared" si="13"/>
        <v>0</v>
      </c>
      <c r="L16" s="82"/>
      <c r="M16" s="26"/>
      <c r="N16" s="121"/>
      <c r="O16" s="119"/>
      <c r="P16" s="124"/>
      <c r="Q16" s="112">
        <f t="shared" si="14"/>
        <v>0</v>
      </c>
      <c r="R16" s="126">
        <f t="shared" si="14"/>
        <v>0</v>
      </c>
      <c r="S16" s="130">
        <f t="shared" si="15"/>
        <v>0</v>
      </c>
      <c r="T16" s="128">
        <f t="shared" si="15"/>
        <v>0</v>
      </c>
      <c r="V16" s="60"/>
      <c r="W16" s="142">
        <f t="shared" si="16"/>
        <v>0</v>
      </c>
      <c r="X16" s="150">
        <f t="shared" ref="X16:X20" si="18">V16*T16</f>
        <v>0</v>
      </c>
      <c r="Y16" s="152" t="e">
        <f t="shared" si="17"/>
        <v>#DIV/0!</v>
      </c>
      <c r="Z16" s="159"/>
      <c r="AA16" s="196"/>
      <c r="AB16" s="196"/>
      <c r="AC16" s="104"/>
      <c r="AD16" s="174"/>
      <c r="AE16" s="174"/>
      <c r="AF16" s="175"/>
      <c r="AH16" s="174"/>
      <c r="AI16" s="174"/>
      <c r="AJ16" s="175"/>
      <c r="AL16" s="174"/>
      <c r="AM16" s="174"/>
      <c r="AN16" s="175"/>
      <c r="AP16" s="174"/>
      <c r="AQ16" s="174"/>
      <c r="AR16" s="175"/>
    </row>
    <row r="17" spans="1:44" x14ac:dyDescent="0.25">
      <c r="A17" s="47" t="s">
        <v>30</v>
      </c>
      <c r="B17" s="54"/>
      <c r="C17" s="22"/>
      <c r="D17" s="34"/>
      <c r="E17" s="35"/>
      <c r="F17" s="96"/>
      <c r="G17" s="100"/>
      <c r="H17" s="25"/>
      <c r="I17" s="108"/>
      <c r="J17" s="112">
        <f t="shared" si="13"/>
        <v>0</v>
      </c>
      <c r="K17" s="115">
        <f>E17*F17*I17</f>
        <v>0</v>
      </c>
      <c r="L17" s="83"/>
      <c r="M17" s="26"/>
      <c r="N17" s="121"/>
      <c r="O17" s="119"/>
      <c r="P17" s="124"/>
      <c r="Q17" s="112">
        <f t="shared" si="14"/>
        <v>0</v>
      </c>
      <c r="R17" s="126">
        <f t="shared" si="14"/>
        <v>0</v>
      </c>
      <c r="S17" s="130">
        <f t="shared" si="15"/>
        <v>0</v>
      </c>
      <c r="T17" s="128">
        <f t="shared" si="15"/>
        <v>0</v>
      </c>
      <c r="V17" s="60"/>
      <c r="W17" s="142">
        <f t="shared" si="16"/>
        <v>0</v>
      </c>
      <c r="X17" s="150">
        <f t="shared" si="18"/>
        <v>0</v>
      </c>
      <c r="Y17" s="152" t="e">
        <f t="shared" si="17"/>
        <v>#DIV/0!</v>
      </c>
      <c r="Z17" s="159"/>
      <c r="AA17" s="196"/>
      <c r="AB17" s="196"/>
      <c r="AC17" s="104"/>
      <c r="AD17" s="174"/>
      <c r="AE17" s="174"/>
      <c r="AF17" s="175"/>
      <c r="AH17" s="174"/>
      <c r="AI17" s="174"/>
      <c r="AJ17" s="175"/>
      <c r="AL17" s="174"/>
      <c r="AM17" s="174"/>
      <c r="AN17" s="175"/>
      <c r="AP17" s="174"/>
      <c r="AQ17" s="174"/>
      <c r="AR17" s="175"/>
    </row>
    <row r="18" spans="1:44" x14ac:dyDescent="0.25">
      <c r="A18" s="47"/>
      <c r="B18" s="54"/>
      <c r="C18" s="22"/>
      <c r="D18" s="34"/>
      <c r="E18" s="35"/>
      <c r="F18" s="96"/>
      <c r="G18" s="100"/>
      <c r="H18" s="25"/>
      <c r="I18" s="108"/>
      <c r="J18" s="112">
        <f t="shared" si="13"/>
        <v>0</v>
      </c>
      <c r="K18" s="115">
        <f t="shared" si="13"/>
        <v>0</v>
      </c>
      <c r="L18" s="83"/>
      <c r="M18" s="26"/>
      <c r="N18" s="121"/>
      <c r="O18" s="119"/>
      <c r="P18" s="124"/>
      <c r="Q18" s="112">
        <f t="shared" si="14"/>
        <v>0</v>
      </c>
      <c r="R18" s="126">
        <f t="shared" si="14"/>
        <v>0</v>
      </c>
      <c r="S18" s="130">
        <f t="shared" si="15"/>
        <v>0</v>
      </c>
      <c r="T18" s="128">
        <f t="shared" si="15"/>
        <v>0</v>
      </c>
      <c r="V18" s="60"/>
      <c r="W18" s="142">
        <f t="shared" si="16"/>
        <v>0</v>
      </c>
      <c r="X18" s="150">
        <f t="shared" si="18"/>
        <v>0</v>
      </c>
      <c r="Y18" s="152" t="e">
        <f t="shared" si="17"/>
        <v>#DIV/0!</v>
      </c>
      <c r="Z18" s="159"/>
      <c r="AA18" s="196"/>
      <c r="AB18" s="196"/>
      <c r="AC18" s="104"/>
      <c r="AD18" s="174"/>
      <c r="AE18" s="174"/>
      <c r="AF18" s="175"/>
      <c r="AH18" s="174"/>
      <c r="AI18" s="174"/>
      <c r="AJ18" s="175"/>
      <c r="AL18" s="174"/>
      <c r="AM18" s="174"/>
      <c r="AN18" s="175"/>
      <c r="AP18" s="174"/>
      <c r="AQ18" s="174"/>
      <c r="AR18" s="175"/>
    </row>
    <row r="19" spans="1:44" x14ac:dyDescent="0.25">
      <c r="A19" s="47"/>
      <c r="B19" s="54"/>
      <c r="C19" s="22"/>
      <c r="D19" s="34"/>
      <c r="E19" s="35"/>
      <c r="F19" s="96"/>
      <c r="G19" s="100"/>
      <c r="H19" s="25"/>
      <c r="I19" s="108"/>
      <c r="J19" s="112">
        <f t="shared" si="13"/>
        <v>0</v>
      </c>
      <c r="K19" s="115">
        <f t="shared" si="13"/>
        <v>0</v>
      </c>
      <c r="L19" s="83"/>
      <c r="M19" s="26"/>
      <c r="N19" s="121"/>
      <c r="O19" s="119"/>
      <c r="P19" s="124"/>
      <c r="Q19" s="112">
        <f t="shared" si="14"/>
        <v>0</v>
      </c>
      <c r="R19" s="126">
        <f t="shared" si="14"/>
        <v>0</v>
      </c>
      <c r="S19" s="130">
        <f t="shared" si="15"/>
        <v>0</v>
      </c>
      <c r="T19" s="128">
        <f t="shared" si="15"/>
        <v>0</v>
      </c>
      <c r="V19" s="60"/>
      <c r="W19" s="142">
        <f>V19*S19</f>
        <v>0</v>
      </c>
      <c r="X19" s="150">
        <f t="shared" si="18"/>
        <v>0</v>
      </c>
      <c r="Y19" s="152" t="e">
        <f t="shared" si="17"/>
        <v>#DIV/0!</v>
      </c>
      <c r="Z19" s="159"/>
      <c r="AA19" s="196"/>
      <c r="AB19" s="196"/>
      <c r="AC19" s="104"/>
      <c r="AD19" s="174"/>
      <c r="AE19" s="174"/>
      <c r="AF19" s="175"/>
      <c r="AH19" s="174"/>
      <c r="AI19" s="174"/>
      <c r="AJ19" s="175"/>
      <c r="AL19" s="174"/>
      <c r="AM19" s="174"/>
      <c r="AN19" s="175"/>
      <c r="AP19" s="174"/>
      <c r="AQ19" s="174"/>
      <c r="AR19" s="175"/>
    </row>
    <row r="20" spans="1:44" ht="13.8" thickBot="1" x14ac:dyDescent="0.3">
      <c r="A20" s="47"/>
      <c r="B20" s="54"/>
      <c r="C20" s="22"/>
      <c r="D20" s="34"/>
      <c r="E20" s="35"/>
      <c r="F20" s="96"/>
      <c r="G20" s="100"/>
      <c r="H20" s="25"/>
      <c r="I20" s="108"/>
      <c r="J20" s="113">
        <f t="shared" si="13"/>
        <v>0</v>
      </c>
      <c r="K20" s="115">
        <f t="shared" si="13"/>
        <v>0</v>
      </c>
      <c r="L20" s="83"/>
      <c r="M20" s="26"/>
      <c r="N20" s="121"/>
      <c r="O20" s="119"/>
      <c r="P20" s="124"/>
      <c r="Q20" s="112">
        <f t="shared" si="14"/>
        <v>0</v>
      </c>
      <c r="R20" s="126">
        <f t="shared" si="14"/>
        <v>0</v>
      </c>
      <c r="S20" s="131">
        <f t="shared" si="15"/>
        <v>0</v>
      </c>
      <c r="T20" s="129">
        <f t="shared" si="15"/>
        <v>0</v>
      </c>
      <c r="V20" s="60"/>
      <c r="W20" s="142">
        <f t="shared" si="16"/>
        <v>0</v>
      </c>
      <c r="X20" s="150">
        <f t="shared" si="18"/>
        <v>0</v>
      </c>
      <c r="Y20" s="152" t="e">
        <f t="shared" si="17"/>
        <v>#DIV/0!</v>
      </c>
      <c r="Z20" s="160"/>
      <c r="AA20" s="196"/>
      <c r="AB20" s="196"/>
      <c r="AC20" s="104"/>
      <c r="AD20" s="174"/>
      <c r="AE20" s="174"/>
      <c r="AF20" s="175"/>
      <c r="AH20" s="174"/>
      <c r="AI20" s="174"/>
      <c r="AJ20" s="175"/>
      <c r="AL20" s="174"/>
      <c r="AM20" s="174"/>
      <c r="AN20" s="175"/>
      <c r="AP20" s="174"/>
      <c r="AQ20" s="174"/>
      <c r="AR20" s="175"/>
    </row>
    <row r="21" spans="1:44" ht="13.8" thickBot="1" x14ac:dyDescent="0.3">
      <c r="A21" s="44" t="s">
        <v>36</v>
      </c>
      <c r="B21" s="55" t="s">
        <v>62</v>
      </c>
      <c r="C21" s="27"/>
      <c r="D21" s="28"/>
      <c r="E21" s="29"/>
      <c r="F21" s="86"/>
      <c r="G21" s="29"/>
      <c r="H21" s="30"/>
      <c r="I21" s="30"/>
      <c r="J21" s="27"/>
      <c r="K21" s="27"/>
      <c r="L21" s="84"/>
      <c r="M21" s="32"/>
      <c r="N21" s="122"/>
      <c r="O21" s="122"/>
      <c r="P21" s="32"/>
      <c r="Q21" s="205"/>
      <c r="R21" s="205"/>
      <c r="S21" s="208"/>
      <c r="T21" s="209"/>
      <c r="U21" s="93">
        <f>SUM(S22:S27)</f>
        <v>0</v>
      </c>
      <c r="V21" s="210"/>
      <c r="W21" s="211"/>
      <c r="X21" s="212"/>
      <c r="Y21" s="213"/>
      <c r="Z21" s="162">
        <f>SUM(W22:W27)</f>
        <v>0</v>
      </c>
      <c r="AA21" s="199"/>
      <c r="AB21" s="199"/>
      <c r="AC21" s="104"/>
      <c r="AD21" s="165">
        <f>SUM(AD22:AD27)</f>
        <v>0</v>
      </c>
      <c r="AE21" s="165">
        <f t="shared" ref="AE21:AF21" si="19">SUM(AE22:AE27)</f>
        <v>0</v>
      </c>
      <c r="AF21" s="169">
        <f t="shared" si="19"/>
        <v>0</v>
      </c>
      <c r="AH21" s="165">
        <f>SUM(AH22:AH27)</f>
        <v>0</v>
      </c>
      <c r="AI21" s="165">
        <f t="shared" ref="AI21:AJ21" si="20">SUM(AI22:AI27)</f>
        <v>0</v>
      </c>
      <c r="AJ21" s="169">
        <f t="shared" si="20"/>
        <v>0</v>
      </c>
      <c r="AL21" s="165">
        <f>SUM(AL22:AL27)</f>
        <v>0</v>
      </c>
      <c r="AM21" s="165">
        <f t="shared" ref="AM21:AN21" si="21">SUM(AM22:AM27)</f>
        <v>0</v>
      </c>
      <c r="AN21" s="169">
        <f t="shared" si="21"/>
        <v>0</v>
      </c>
      <c r="AP21" s="165">
        <f>SUM(AP22:AP27)</f>
        <v>0</v>
      </c>
      <c r="AQ21" s="165">
        <f t="shared" ref="AQ21:AR21" si="22">SUM(AQ22:AQ27)</f>
        <v>0</v>
      </c>
      <c r="AR21" s="169">
        <f t="shared" si="22"/>
        <v>0</v>
      </c>
    </row>
    <row r="22" spans="1:44" x14ac:dyDescent="0.25">
      <c r="A22" s="47" t="s">
        <v>29</v>
      </c>
      <c r="B22" s="54"/>
      <c r="C22" s="22"/>
      <c r="D22" s="23"/>
      <c r="E22" s="24"/>
      <c r="F22" s="95"/>
      <c r="G22" s="99"/>
      <c r="H22" s="25"/>
      <c r="I22" s="108"/>
      <c r="J22" s="112">
        <f t="shared" ref="J22:K27" si="23">D22*E22*H22</f>
        <v>0</v>
      </c>
      <c r="K22" s="115">
        <f t="shared" si="23"/>
        <v>0</v>
      </c>
      <c r="L22" s="83"/>
      <c r="M22" s="26"/>
      <c r="N22" s="121"/>
      <c r="O22" s="119"/>
      <c r="P22" s="124"/>
      <c r="Q22" s="112">
        <f t="shared" ref="Q22:R27" si="24">M22*O22</f>
        <v>0</v>
      </c>
      <c r="R22" s="126">
        <f t="shared" si="24"/>
        <v>0</v>
      </c>
      <c r="S22" s="134">
        <f t="shared" ref="S22:T27" si="25">J22+Q22</f>
        <v>0</v>
      </c>
      <c r="T22" s="132">
        <f t="shared" si="25"/>
        <v>0</v>
      </c>
      <c r="V22" s="201"/>
      <c r="W22" s="142">
        <f t="shared" ref="W22:W27" si="26">V22*S22</f>
        <v>0</v>
      </c>
      <c r="X22" s="150">
        <f>V22*T22</f>
        <v>0</v>
      </c>
      <c r="Y22" s="152" t="e">
        <f t="shared" si="17"/>
        <v>#DIV/0!</v>
      </c>
      <c r="Z22" s="158"/>
      <c r="AA22" s="196"/>
      <c r="AB22" s="196"/>
      <c r="AC22" s="104"/>
      <c r="AD22" s="174"/>
      <c r="AE22" s="174"/>
      <c r="AF22" s="175"/>
      <c r="AH22" s="174"/>
      <c r="AI22" s="174"/>
      <c r="AJ22" s="175"/>
      <c r="AL22" s="174"/>
      <c r="AM22" s="174"/>
      <c r="AN22" s="175"/>
      <c r="AP22" s="174"/>
      <c r="AQ22" s="174"/>
      <c r="AR22" s="175"/>
    </row>
    <row r="23" spans="1:44" x14ac:dyDescent="0.25">
      <c r="A23" s="47" t="s">
        <v>7</v>
      </c>
      <c r="B23" s="54"/>
      <c r="C23" s="22"/>
      <c r="D23" s="23"/>
      <c r="E23" s="24"/>
      <c r="F23" s="95"/>
      <c r="G23" s="99"/>
      <c r="H23" s="25"/>
      <c r="I23" s="108"/>
      <c r="J23" s="112">
        <f t="shared" si="23"/>
        <v>0</v>
      </c>
      <c r="K23" s="115">
        <f t="shared" si="23"/>
        <v>0</v>
      </c>
      <c r="L23" s="83"/>
      <c r="M23" s="26"/>
      <c r="N23" s="121"/>
      <c r="O23" s="119"/>
      <c r="P23" s="124"/>
      <c r="Q23" s="112">
        <f t="shared" si="24"/>
        <v>0</v>
      </c>
      <c r="R23" s="126">
        <f t="shared" si="24"/>
        <v>0</v>
      </c>
      <c r="S23" s="134">
        <f t="shared" si="25"/>
        <v>0</v>
      </c>
      <c r="T23" s="132">
        <f t="shared" si="25"/>
        <v>0</v>
      </c>
      <c r="V23" s="60"/>
      <c r="W23" s="142">
        <f t="shared" si="26"/>
        <v>0</v>
      </c>
      <c r="X23" s="150">
        <f t="shared" ref="X23:X27" si="27">V23*T23</f>
        <v>0</v>
      </c>
      <c r="Y23" s="152" t="e">
        <f t="shared" si="17"/>
        <v>#DIV/0!</v>
      </c>
      <c r="Z23" s="159"/>
      <c r="AA23" s="196"/>
      <c r="AB23" s="196"/>
      <c r="AC23" s="104"/>
      <c r="AD23" s="174"/>
      <c r="AE23" s="174"/>
      <c r="AF23" s="175"/>
      <c r="AH23" s="174"/>
      <c r="AI23" s="174"/>
      <c r="AJ23" s="175"/>
      <c r="AL23" s="174"/>
      <c r="AM23" s="174"/>
      <c r="AN23" s="175"/>
      <c r="AP23" s="174"/>
      <c r="AQ23" s="174"/>
      <c r="AR23" s="175"/>
    </row>
    <row r="24" spans="1:44" x14ac:dyDescent="0.25">
      <c r="A24" s="47" t="s">
        <v>31</v>
      </c>
      <c r="B24" s="54"/>
      <c r="C24" s="22"/>
      <c r="D24" s="34"/>
      <c r="E24" s="35"/>
      <c r="F24" s="96"/>
      <c r="G24" s="100"/>
      <c r="H24" s="25"/>
      <c r="I24" s="108"/>
      <c r="J24" s="112">
        <f t="shared" si="23"/>
        <v>0</v>
      </c>
      <c r="K24" s="115">
        <f t="shared" si="23"/>
        <v>0</v>
      </c>
      <c r="L24" s="83"/>
      <c r="M24" s="26"/>
      <c r="N24" s="121"/>
      <c r="O24" s="119"/>
      <c r="P24" s="124"/>
      <c r="Q24" s="112">
        <f t="shared" si="24"/>
        <v>0</v>
      </c>
      <c r="R24" s="126">
        <f t="shared" si="24"/>
        <v>0</v>
      </c>
      <c r="S24" s="134">
        <f t="shared" si="25"/>
        <v>0</v>
      </c>
      <c r="T24" s="132">
        <f t="shared" si="25"/>
        <v>0</v>
      </c>
      <c r="V24" s="60"/>
      <c r="W24" s="142">
        <f t="shared" si="26"/>
        <v>0</v>
      </c>
      <c r="X24" s="150">
        <f t="shared" si="27"/>
        <v>0</v>
      </c>
      <c r="Y24" s="152" t="e">
        <f t="shared" si="17"/>
        <v>#DIV/0!</v>
      </c>
      <c r="Z24" s="159"/>
      <c r="AA24" s="196"/>
      <c r="AB24" s="196"/>
      <c r="AC24" s="104"/>
      <c r="AD24" s="174"/>
      <c r="AE24" s="174"/>
      <c r="AF24" s="175"/>
      <c r="AH24" s="174"/>
      <c r="AI24" s="174"/>
      <c r="AJ24" s="175"/>
      <c r="AL24" s="174"/>
      <c r="AM24" s="174"/>
      <c r="AN24" s="175"/>
      <c r="AP24" s="174"/>
      <c r="AQ24" s="174"/>
      <c r="AR24" s="175"/>
    </row>
    <row r="25" spans="1:44" x14ac:dyDescent="0.25">
      <c r="A25" s="47"/>
      <c r="B25" s="54"/>
      <c r="C25" s="22"/>
      <c r="D25" s="34"/>
      <c r="E25" s="35"/>
      <c r="F25" s="96"/>
      <c r="G25" s="100"/>
      <c r="H25" s="25"/>
      <c r="I25" s="108"/>
      <c r="J25" s="112">
        <f t="shared" si="23"/>
        <v>0</v>
      </c>
      <c r="K25" s="115">
        <f t="shared" si="23"/>
        <v>0</v>
      </c>
      <c r="L25" s="83"/>
      <c r="M25" s="26"/>
      <c r="N25" s="121"/>
      <c r="O25" s="119"/>
      <c r="P25" s="124"/>
      <c r="Q25" s="112">
        <f t="shared" si="24"/>
        <v>0</v>
      </c>
      <c r="R25" s="126">
        <f t="shared" si="24"/>
        <v>0</v>
      </c>
      <c r="S25" s="134">
        <f t="shared" si="25"/>
        <v>0</v>
      </c>
      <c r="T25" s="132">
        <f t="shared" si="25"/>
        <v>0</v>
      </c>
      <c r="V25" s="60"/>
      <c r="W25" s="142">
        <f t="shared" si="26"/>
        <v>0</v>
      </c>
      <c r="X25" s="150">
        <f t="shared" si="27"/>
        <v>0</v>
      </c>
      <c r="Y25" s="152" t="e">
        <f t="shared" si="17"/>
        <v>#DIV/0!</v>
      </c>
      <c r="Z25" s="159"/>
      <c r="AA25" s="196"/>
      <c r="AB25" s="196"/>
      <c r="AC25" s="104"/>
      <c r="AD25" s="174"/>
      <c r="AE25" s="174"/>
      <c r="AF25" s="175"/>
      <c r="AH25" s="174"/>
      <c r="AI25" s="174"/>
      <c r="AJ25" s="175"/>
      <c r="AL25" s="174"/>
      <c r="AM25" s="174"/>
      <c r="AN25" s="175"/>
      <c r="AP25" s="174"/>
      <c r="AQ25" s="174"/>
      <c r="AR25" s="175"/>
    </row>
    <row r="26" spans="1:44" x14ac:dyDescent="0.25">
      <c r="A26" s="47"/>
      <c r="B26" s="54"/>
      <c r="C26" s="22"/>
      <c r="D26" s="34"/>
      <c r="E26" s="35"/>
      <c r="F26" s="96"/>
      <c r="G26" s="100"/>
      <c r="H26" s="25"/>
      <c r="I26" s="108"/>
      <c r="J26" s="112">
        <f t="shared" si="23"/>
        <v>0</v>
      </c>
      <c r="K26" s="115">
        <f t="shared" si="23"/>
        <v>0</v>
      </c>
      <c r="L26" s="83"/>
      <c r="M26" s="26"/>
      <c r="N26" s="121"/>
      <c r="O26" s="119"/>
      <c r="P26" s="124"/>
      <c r="Q26" s="112">
        <f t="shared" si="24"/>
        <v>0</v>
      </c>
      <c r="R26" s="126">
        <f t="shared" si="24"/>
        <v>0</v>
      </c>
      <c r="S26" s="134">
        <f t="shared" si="25"/>
        <v>0</v>
      </c>
      <c r="T26" s="132">
        <f t="shared" si="25"/>
        <v>0</v>
      </c>
      <c r="V26" s="60"/>
      <c r="W26" s="142">
        <f t="shared" si="26"/>
        <v>0</v>
      </c>
      <c r="X26" s="150">
        <f t="shared" si="27"/>
        <v>0</v>
      </c>
      <c r="Y26" s="152" t="e">
        <f t="shared" si="17"/>
        <v>#DIV/0!</v>
      </c>
      <c r="Z26" s="159"/>
      <c r="AA26" s="196"/>
      <c r="AB26" s="196"/>
      <c r="AC26" s="104"/>
      <c r="AD26" s="174"/>
      <c r="AE26" s="174"/>
      <c r="AF26" s="175"/>
      <c r="AH26" s="174"/>
      <c r="AI26" s="174"/>
      <c r="AJ26" s="175"/>
      <c r="AL26" s="174"/>
      <c r="AM26" s="174"/>
      <c r="AN26" s="175"/>
      <c r="AP26" s="174"/>
      <c r="AQ26" s="174"/>
      <c r="AR26" s="175"/>
    </row>
    <row r="27" spans="1:44" ht="13.8" thickBot="1" x14ac:dyDescent="0.3">
      <c r="A27" s="47"/>
      <c r="B27" s="54"/>
      <c r="C27" s="22"/>
      <c r="D27" s="34"/>
      <c r="E27" s="35"/>
      <c r="F27" s="96"/>
      <c r="G27" s="100"/>
      <c r="H27" s="25"/>
      <c r="I27" s="109"/>
      <c r="J27" s="112">
        <f t="shared" si="23"/>
        <v>0</v>
      </c>
      <c r="K27" s="115">
        <f t="shared" si="23"/>
        <v>0</v>
      </c>
      <c r="L27" s="83"/>
      <c r="M27" s="26"/>
      <c r="N27" s="121"/>
      <c r="O27" s="119"/>
      <c r="P27" s="124"/>
      <c r="Q27" s="112">
        <f t="shared" si="24"/>
        <v>0</v>
      </c>
      <c r="R27" s="126">
        <f t="shared" si="24"/>
        <v>0</v>
      </c>
      <c r="S27" s="135">
        <f t="shared" si="25"/>
        <v>0</v>
      </c>
      <c r="T27" s="133">
        <f t="shared" si="25"/>
        <v>0</v>
      </c>
      <c r="V27" s="60"/>
      <c r="W27" s="142">
        <f t="shared" si="26"/>
        <v>0</v>
      </c>
      <c r="X27" s="150">
        <f t="shared" si="27"/>
        <v>0</v>
      </c>
      <c r="Y27" s="152" t="e">
        <f t="shared" si="17"/>
        <v>#DIV/0!</v>
      </c>
      <c r="Z27" s="160"/>
      <c r="AA27" s="198"/>
      <c r="AB27" s="198"/>
      <c r="AC27" s="104"/>
      <c r="AD27" s="174"/>
      <c r="AE27" s="174"/>
      <c r="AF27" s="175"/>
      <c r="AH27" s="174"/>
      <c r="AI27" s="174"/>
      <c r="AJ27" s="175"/>
      <c r="AL27" s="174"/>
      <c r="AM27" s="174"/>
      <c r="AN27" s="175"/>
      <c r="AP27" s="174"/>
      <c r="AQ27" s="174"/>
      <c r="AR27" s="175"/>
    </row>
    <row r="28" spans="1:44" ht="13.8" thickBot="1" x14ac:dyDescent="0.3">
      <c r="A28" s="44" t="s">
        <v>37</v>
      </c>
      <c r="B28" s="55" t="s">
        <v>105</v>
      </c>
      <c r="C28" s="27"/>
      <c r="D28" s="28"/>
      <c r="E28" s="29"/>
      <c r="F28" s="86"/>
      <c r="G28" s="29"/>
      <c r="H28" s="30"/>
      <c r="I28" s="30"/>
      <c r="J28" s="27"/>
      <c r="K28" s="27"/>
      <c r="L28" s="84"/>
      <c r="M28" s="32"/>
      <c r="N28" s="122"/>
      <c r="O28" s="122"/>
      <c r="P28" s="32"/>
      <c r="Q28" s="205"/>
      <c r="R28" s="205"/>
      <c r="S28" s="206"/>
      <c r="T28" s="207"/>
      <c r="U28" s="92">
        <f>SUM(S29:S34)</f>
        <v>0</v>
      </c>
      <c r="V28" s="210"/>
      <c r="W28" s="211"/>
      <c r="X28" s="212"/>
      <c r="Y28" s="213"/>
      <c r="Z28" s="163">
        <f>SUM(W29:W34)</f>
        <v>0</v>
      </c>
      <c r="AA28" s="199"/>
      <c r="AB28" s="199"/>
      <c r="AC28" s="104"/>
      <c r="AD28" s="165">
        <f>SUM(AD29:AD34)</f>
        <v>0</v>
      </c>
      <c r="AE28" s="165">
        <f t="shared" ref="AE28:AF28" si="28">SUM(AE29:AE34)</f>
        <v>0</v>
      </c>
      <c r="AF28" s="169">
        <f t="shared" si="28"/>
        <v>0</v>
      </c>
      <c r="AH28" s="165">
        <f>SUM(AH29:AH34)</f>
        <v>0</v>
      </c>
      <c r="AI28" s="165">
        <f t="shared" ref="AI28:AJ28" si="29">SUM(AI29:AI34)</f>
        <v>0</v>
      </c>
      <c r="AJ28" s="169">
        <f t="shared" si="29"/>
        <v>0</v>
      </c>
      <c r="AL28" s="165">
        <f>SUM(AL29:AL34)</f>
        <v>0</v>
      </c>
      <c r="AM28" s="165">
        <f t="shared" ref="AM28:AN28" si="30">SUM(AM29:AM34)</f>
        <v>0</v>
      </c>
      <c r="AN28" s="169">
        <f t="shared" si="30"/>
        <v>0</v>
      </c>
      <c r="AP28" s="165">
        <f>SUM(AP29:AP34)</f>
        <v>0</v>
      </c>
      <c r="AQ28" s="165">
        <f t="shared" ref="AQ28:AR28" si="31">SUM(AQ29:AQ34)</f>
        <v>0</v>
      </c>
      <c r="AR28" s="169">
        <f t="shared" si="31"/>
        <v>0</v>
      </c>
    </row>
    <row r="29" spans="1:44" x14ac:dyDescent="0.25">
      <c r="A29" s="47" t="s">
        <v>38</v>
      </c>
      <c r="B29" s="54"/>
      <c r="C29" s="22"/>
      <c r="D29" s="23"/>
      <c r="E29" s="24"/>
      <c r="F29" s="95"/>
      <c r="G29" s="99"/>
      <c r="H29" s="25"/>
      <c r="I29" s="108"/>
      <c r="J29" s="112">
        <f t="shared" ref="J29:K34" si="32">D29*E29*H29</f>
        <v>0</v>
      </c>
      <c r="K29" s="115">
        <f t="shared" si="32"/>
        <v>0</v>
      </c>
      <c r="L29" s="83"/>
      <c r="M29" s="26"/>
      <c r="N29" s="121"/>
      <c r="O29" s="119"/>
      <c r="P29" s="124"/>
      <c r="Q29" s="112">
        <f t="shared" ref="Q29:R34" si="33">M29*O29</f>
        <v>0</v>
      </c>
      <c r="R29" s="126">
        <f t="shared" si="33"/>
        <v>0</v>
      </c>
      <c r="S29" s="134">
        <f t="shared" ref="S29:T34" si="34">J29+Q29</f>
        <v>0</v>
      </c>
      <c r="T29" s="132">
        <f t="shared" si="34"/>
        <v>0</v>
      </c>
      <c r="V29" s="201"/>
      <c r="W29" s="142">
        <f t="shared" ref="W29:W34" si="35">V29*S29</f>
        <v>0</v>
      </c>
      <c r="X29" s="150">
        <f>V29*T29</f>
        <v>0</v>
      </c>
      <c r="Y29" s="152" t="e">
        <f t="shared" si="17"/>
        <v>#DIV/0!</v>
      </c>
      <c r="Z29" s="158"/>
      <c r="AA29" s="196"/>
      <c r="AB29" s="196"/>
      <c r="AC29" s="104"/>
      <c r="AD29" s="174"/>
      <c r="AE29" s="174"/>
      <c r="AF29" s="175"/>
      <c r="AH29" s="174"/>
      <c r="AI29" s="174"/>
      <c r="AJ29" s="175"/>
      <c r="AL29" s="174"/>
      <c r="AM29" s="174"/>
      <c r="AN29" s="175"/>
      <c r="AP29" s="174"/>
      <c r="AQ29" s="174"/>
      <c r="AR29" s="175"/>
    </row>
    <row r="30" spans="1:44" x14ac:dyDescent="0.25">
      <c r="A30" s="47" t="s">
        <v>39</v>
      </c>
      <c r="B30" s="54"/>
      <c r="C30" s="22"/>
      <c r="D30" s="23"/>
      <c r="E30" s="24"/>
      <c r="F30" s="95"/>
      <c r="G30" s="99"/>
      <c r="H30" s="25"/>
      <c r="I30" s="108"/>
      <c r="J30" s="112">
        <f t="shared" si="32"/>
        <v>0</v>
      </c>
      <c r="K30" s="115">
        <f t="shared" si="32"/>
        <v>0</v>
      </c>
      <c r="L30" s="82"/>
      <c r="M30" s="26"/>
      <c r="N30" s="121"/>
      <c r="O30" s="119"/>
      <c r="P30" s="124"/>
      <c r="Q30" s="112">
        <f t="shared" si="33"/>
        <v>0</v>
      </c>
      <c r="R30" s="126">
        <f t="shared" si="33"/>
        <v>0</v>
      </c>
      <c r="S30" s="134">
        <f t="shared" si="34"/>
        <v>0</v>
      </c>
      <c r="T30" s="132">
        <f t="shared" si="34"/>
        <v>0</v>
      </c>
      <c r="V30" s="60"/>
      <c r="W30" s="142">
        <f t="shared" si="35"/>
        <v>0</v>
      </c>
      <c r="X30" s="150">
        <f t="shared" ref="X30:X34" si="36">V30*T30</f>
        <v>0</v>
      </c>
      <c r="Y30" s="152" t="e">
        <f t="shared" si="17"/>
        <v>#DIV/0!</v>
      </c>
      <c r="Z30" s="159"/>
      <c r="AA30" s="196"/>
      <c r="AB30" s="196"/>
      <c r="AC30" s="104"/>
      <c r="AD30" s="174"/>
      <c r="AE30" s="174"/>
      <c r="AF30" s="175"/>
      <c r="AH30" s="174"/>
      <c r="AI30" s="174"/>
      <c r="AJ30" s="175"/>
      <c r="AL30" s="174"/>
      <c r="AM30" s="174"/>
      <c r="AN30" s="175"/>
      <c r="AP30" s="174"/>
      <c r="AQ30" s="174"/>
      <c r="AR30" s="175"/>
    </row>
    <row r="31" spans="1:44" x14ac:dyDescent="0.25">
      <c r="A31" s="47" t="s">
        <v>40</v>
      </c>
      <c r="B31" s="54"/>
      <c r="C31" s="22"/>
      <c r="D31" s="23"/>
      <c r="E31" s="24"/>
      <c r="F31" s="95"/>
      <c r="G31" s="99"/>
      <c r="H31" s="25"/>
      <c r="I31" s="108"/>
      <c r="J31" s="112">
        <f t="shared" si="32"/>
        <v>0</v>
      </c>
      <c r="K31" s="115">
        <f t="shared" si="32"/>
        <v>0</v>
      </c>
      <c r="L31" s="82"/>
      <c r="M31" s="26"/>
      <c r="N31" s="121"/>
      <c r="O31" s="119"/>
      <c r="P31" s="124"/>
      <c r="Q31" s="112">
        <f t="shared" si="33"/>
        <v>0</v>
      </c>
      <c r="R31" s="126">
        <f t="shared" si="33"/>
        <v>0</v>
      </c>
      <c r="S31" s="87">
        <f t="shared" si="34"/>
        <v>0</v>
      </c>
      <c r="T31" s="136">
        <f t="shared" si="34"/>
        <v>0</v>
      </c>
      <c r="U31" s="204"/>
      <c r="V31" s="60"/>
      <c r="W31" s="142">
        <f t="shared" si="35"/>
        <v>0</v>
      </c>
      <c r="X31" s="150">
        <f t="shared" si="36"/>
        <v>0</v>
      </c>
      <c r="Y31" s="152" t="e">
        <f t="shared" si="17"/>
        <v>#DIV/0!</v>
      </c>
      <c r="Z31" s="159"/>
      <c r="AA31" s="196"/>
      <c r="AB31" s="196"/>
      <c r="AC31" s="104"/>
      <c r="AD31" s="174"/>
      <c r="AE31" s="174"/>
      <c r="AF31" s="175"/>
      <c r="AH31" s="174"/>
      <c r="AI31" s="174"/>
      <c r="AJ31" s="175"/>
      <c r="AL31" s="174"/>
      <c r="AM31" s="174"/>
      <c r="AN31" s="175"/>
      <c r="AP31" s="174"/>
      <c r="AQ31" s="174"/>
      <c r="AR31" s="175"/>
    </row>
    <row r="32" spans="1:44" x14ac:dyDescent="0.25">
      <c r="A32" s="47"/>
      <c r="B32" s="54"/>
      <c r="C32" s="22"/>
      <c r="D32" s="23"/>
      <c r="E32" s="24"/>
      <c r="F32" s="95"/>
      <c r="G32" s="99"/>
      <c r="H32" s="25"/>
      <c r="I32" s="108"/>
      <c r="J32" s="112">
        <f t="shared" si="32"/>
        <v>0</v>
      </c>
      <c r="K32" s="115">
        <f t="shared" si="32"/>
        <v>0</v>
      </c>
      <c r="L32" s="82"/>
      <c r="M32" s="26"/>
      <c r="N32" s="121"/>
      <c r="O32" s="119"/>
      <c r="P32" s="124"/>
      <c r="Q32" s="112">
        <f t="shared" si="33"/>
        <v>0</v>
      </c>
      <c r="R32" s="126">
        <f t="shared" si="33"/>
        <v>0</v>
      </c>
      <c r="S32" s="134">
        <f t="shared" si="34"/>
        <v>0</v>
      </c>
      <c r="T32" s="132">
        <f t="shared" si="34"/>
        <v>0</v>
      </c>
      <c r="U32" s="204"/>
      <c r="V32" s="60"/>
      <c r="W32" s="143">
        <f t="shared" si="35"/>
        <v>0</v>
      </c>
      <c r="X32" s="150">
        <f t="shared" si="36"/>
        <v>0</v>
      </c>
      <c r="Y32" s="152" t="e">
        <f t="shared" si="17"/>
        <v>#DIV/0!</v>
      </c>
      <c r="Z32" s="159"/>
      <c r="AA32" s="196"/>
      <c r="AB32" s="196"/>
      <c r="AC32" s="104"/>
      <c r="AD32" s="174"/>
      <c r="AE32" s="174"/>
      <c r="AF32" s="175"/>
      <c r="AH32" s="174"/>
      <c r="AI32" s="174"/>
      <c r="AJ32" s="175"/>
      <c r="AK32" s="89"/>
      <c r="AL32" s="174"/>
      <c r="AM32" s="174"/>
      <c r="AN32" s="175"/>
      <c r="AP32" s="174"/>
      <c r="AQ32" s="174"/>
      <c r="AR32" s="175"/>
    </row>
    <row r="33" spans="1:44" x14ac:dyDescent="0.25">
      <c r="A33" s="47"/>
      <c r="B33" s="54"/>
      <c r="C33" s="22"/>
      <c r="D33" s="23"/>
      <c r="E33" s="24"/>
      <c r="F33" s="95"/>
      <c r="G33" s="99"/>
      <c r="H33" s="25"/>
      <c r="I33" s="108"/>
      <c r="J33" s="112">
        <f t="shared" si="32"/>
        <v>0</v>
      </c>
      <c r="K33" s="115">
        <f t="shared" si="32"/>
        <v>0</v>
      </c>
      <c r="L33" s="83"/>
      <c r="M33" s="26"/>
      <c r="N33" s="121"/>
      <c r="O33" s="119"/>
      <c r="P33" s="124"/>
      <c r="Q33" s="112">
        <f t="shared" si="33"/>
        <v>0</v>
      </c>
      <c r="R33" s="126">
        <f t="shared" si="33"/>
        <v>0</v>
      </c>
      <c r="S33" s="134">
        <f t="shared" si="34"/>
        <v>0</v>
      </c>
      <c r="T33" s="132">
        <f t="shared" si="34"/>
        <v>0</v>
      </c>
      <c r="V33" s="60"/>
      <c r="W33" s="142">
        <f t="shared" si="35"/>
        <v>0</v>
      </c>
      <c r="X33" s="150">
        <f t="shared" si="36"/>
        <v>0</v>
      </c>
      <c r="Y33" s="152" t="e">
        <f t="shared" si="17"/>
        <v>#DIV/0!</v>
      </c>
      <c r="Z33" s="159"/>
      <c r="AA33" s="196"/>
      <c r="AB33" s="196"/>
      <c r="AC33" s="104"/>
      <c r="AD33" s="174"/>
      <c r="AE33" s="174"/>
      <c r="AF33" s="175"/>
      <c r="AH33" s="174"/>
      <c r="AI33" s="174"/>
      <c r="AJ33" s="175"/>
      <c r="AK33" s="89"/>
      <c r="AL33" s="174"/>
      <c r="AM33" s="174"/>
      <c r="AN33" s="175"/>
      <c r="AP33" s="174"/>
      <c r="AQ33" s="174"/>
      <c r="AR33" s="175"/>
    </row>
    <row r="34" spans="1:44" ht="13.8" thickBot="1" x14ac:dyDescent="0.3">
      <c r="A34" s="48"/>
      <c r="B34" s="54"/>
      <c r="C34" s="22"/>
      <c r="D34" s="34"/>
      <c r="E34" s="98"/>
      <c r="F34" s="96"/>
      <c r="G34" s="101"/>
      <c r="H34" s="25"/>
      <c r="I34" s="108"/>
      <c r="J34" s="114">
        <f t="shared" si="32"/>
        <v>0</v>
      </c>
      <c r="K34" s="116">
        <f t="shared" si="32"/>
        <v>0</v>
      </c>
      <c r="L34" s="83"/>
      <c r="M34" s="26"/>
      <c r="N34" s="123"/>
      <c r="O34" s="119"/>
      <c r="P34" s="124"/>
      <c r="Q34" s="112">
        <f t="shared" si="33"/>
        <v>0</v>
      </c>
      <c r="R34" s="126">
        <f t="shared" si="33"/>
        <v>0</v>
      </c>
      <c r="S34" s="134">
        <f t="shared" si="34"/>
        <v>0</v>
      </c>
      <c r="T34" s="132">
        <f t="shared" si="34"/>
        <v>0</v>
      </c>
      <c r="V34" s="61"/>
      <c r="W34" s="144">
        <f t="shared" si="35"/>
        <v>0</v>
      </c>
      <c r="X34" s="150">
        <f t="shared" si="36"/>
        <v>0</v>
      </c>
      <c r="Y34" s="152" t="e">
        <f t="shared" si="17"/>
        <v>#DIV/0!</v>
      </c>
      <c r="Z34" s="160"/>
      <c r="AA34" s="197"/>
      <c r="AB34" s="198"/>
      <c r="AC34" s="104"/>
      <c r="AD34" s="174"/>
      <c r="AE34" s="174"/>
      <c r="AF34" s="175"/>
      <c r="AH34" s="174"/>
      <c r="AI34" s="174"/>
      <c r="AJ34" s="175"/>
      <c r="AK34" s="89"/>
      <c r="AL34" s="174"/>
      <c r="AM34" s="174"/>
      <c r="AN34" s="175"/>
      <c r="AP34" s="174"/>
      <c r="AQ34" s="174"/>
      <c r="AR34" s="175"/>
    </row>
    <row r="35" spans="1:44" ht="13.8" thickBot="1" x14ac:dyDescent="0.3">
      <c r="A35" s="16"/>
      <c r="B35" s="17"/>
      <c r="C35" s="17"/>
      <c r="D35" s="17"/>
      <c r="E35" s="17"/>
      <c r="F35" s="203"/>
      <c r="G35" s="203"/>
      <c r="H35" s="203"/>
      <c r="I35" s="203"/>
      <c r="J35" s="45">
        <f>SUM(J7:J34)</f>
        <v>0</v>
      </c>
      <c r="K35" s="111">
        <f>SUM(K7:K34)</f>
        <v>0</v>
      </c>
      <c r="L35" s="16"/>
      <c r="M35" s="17"/>
      <c r="N35" s="203"/>
      <c r="O35" s="17"/>
      <c r="P35" s="202"/>
      <c r="Q35" s="45">
        <f>SUM(Q7:Q34)</f>
        <v>0</v>
      </c>
      <c r="R35" s="45">
        <f>SUM(R7:R34)</f>
        <v>0</v>
      </c>
      <c r="S35" s="45">
        <f>SUM(S7:S34)</f>
        <v>0</v>
      </c>
      <c r="T35" s="137">
        <f>SUM(T7:T34)</f>
        <v>0</v>
      </c>
      <c r="U35" s="80">
        <f>SUM(U6:U34)</f>
        <v>0</v>
      </c>
      <c r="V35" s="62"/>
      <c r="W35" s="59">
        <f>SUM(W7:W34)</f>
        <v>0</v>
      </c>
      <c r="X35" s="155">
        <f>SUM(X7:X34)</f>
        <v>0</v>
      </c>
      <c r="Y35" s="154"/>
      <c r="Z35" s="163">
        <f>SUM(W6:W34)</f>
        <v>0</v>
      </c>
      <c r="AA35" s="200"/>
      <c r="AB35" s="199"/>
      <c r="AC35" s="104"/>
      <c r="AD35" s="174"/>
      <c r="AE35" s="174"/>
      <c r="AF35" s="175"/>
      <c r="AH35" s="174"/>
      <c r="AI35" s="174"/>
      <c r="AJ35" s="175"/>
      <c r="AK35" s="89"/>
      <c r="AL35" s="174"/>
      <c r="AM35" s="174"/>
      <c r="AN35" s="175"/>
      <c r="AP35" s="174"/>
      <c r="AQ35" s="174"/>
      <c r="AR35" s="175"/>
    </row>
    <row r="36" spans="1:44" ht="30.75" customHeight="1" thickTop="1" thickBot="1" x14ac:dyDescent="0.3">
      <c r="I36" s="110"/>
      <c r="N36" s="110"/>
      <c r="P36" s="110"/>
      <c r="R36" s="110"/>
      <c r="T36" s="110"/>
      <c r="X36" s="110"/>
      <c r="Y36" s="110"/>
      <c r="AC36" s="89"/>
      <c r="AD36" s="186" t="s">
        <v>89</v>
      </c>
      <c r="AE36" s="187" t="s">
        <v>89</v>
      </c>
      <c r="AF36" s="188" t="s">
        <v>89</v>
      </c>
      <c r="AG36" s="189"/>
      <c r="AH36" s="186" t="s">
        <v>89</v>
      </c>
      <c r="AI36" s="187" t="s">
        <v>89</v>
      </c>
      <c r="AJ36" s="191" t="s">
        <v>89</v>
      </c>
      <c r="AK36" s="190"/>
      <c r="AL36" s="186" t="s">
        <v>89</v>
      </c>
      <c r="AM36" s="187" t="s">
        <v>89</v>
      </c>
      <c r="AN36" s="188" t="s">
        <v>89</v>
      </c>
      <c r="AO36" s="189"/>
      <c r="AP36" s="186" t="s">
        <v>89</v>
      </c>
      <c r="AQ36" s="187" t="s">
        <v>89</v>
      </c>
      <c r="AR36" s="188" t="s">
        <v>89</v>
      </c>
    </row>
    <row r="37" spans="1:44" ht="17.25" customHeight="1" thickTop="1" thickBot="1" x14ac:dyDescent="0.3">
      <c r="A37" s="216" t="s">
        <v>42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AC37" s="89"/>
      <c r="AD37" s="170">
        <f>AD28+AD21+AD14+AD6</f>
        <v>0</v>
      </c>
      <c r="AE37" s="171">
        <f t="shared" ref="AE37:AF37" si="37">AE28+AE21+AE14+AE6</f>
        <v>0</v>
      </c>
      <c r="AF37" s="172">
        <f t="shared" si="37"/>
        <v>0</v>
      </c>
      <c r="AH37" s="170">
        <f>AH28+AH21+AH14+AH6</f>
        <v>0</v>
      </c>
      <c r="AI37" s="171">
        <f t="shared" ref="AI37:AJ37" si="38">AI28+AI21+AI14+AI6</f>
        <v>0</v>
      </c>
      <c r="AJ37" s="192">
        <f t="shared" si="38"/>
        <v>0</v>
      </c>
      <c r="AK37" s="89"/>
      <c r="AL37" s="170">
        <f>AL28+AL21+AL14+AL6</f>
        <v>0</v>
      </c>
      <c r="AM37" s="171">
        <f t="shared" ref="AM37:AN37" si="39">AM28+AM21+AM14+AM6</f>
        <v>0</v>
      </c>
      <c r="AN37" s="172">
        <f t="shared" si="39"/>
        <v>0</v>
      </c>
      <c r="AP37" s="170">
        <f>AP28+AP21+AP14+AP6</f>
        <v>0</v>
      </c>
      <c r="AQ37" s="171">
        <f t="shared" ref="AQ37:AR37" si="40">AQ28+AQ21+AQ14+AQ6</f>
        <v>0</v>
      </c>
      <c r="AR37" s="172">
        <f t="shared" si="40"/>
        <v>0</v>
      </c>
    </row>
    <row r="38" spans="1:44" ht="13.8" thickTop="1" x14ac:dyDescent="0.25">
      <c r="A38" s="36" t="s">
        <v>81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AF38" s="89"/>
      <c r="AH38" s="89"/>
      <c r="AI38" s="89"/>
      <c r="AJ38" s="89"/>
      <c r="AK38" s="89"/>
    </row>
    <row r="39" spans="1:44" x14ac:dyDescent="0.25">
      <c r="A39" s="3" t="s">
        <v>108</v>
      </c>
      <c r="AF39" s="89"/>
      <c r="AH39" s="89"/>
      <c r="AI39" s="89"/>
      <c r="AJ39" s="89"/>
    </row>
    <row r="40" spans="1:44" x14ac:dyDescent="0.25">
      <c r="AH40" s="89"/>
    </row>
  </sheetData>
  <mergeCells count="4">
    <mergeCell ref="A37:L37"/>
    <mergeCell ref="D4:E4"/>
    <mergeCell ref="A2:G2"/>
    <mergeCell ref="F4:G4"/>
  </mergeCells>
  <pageMargins left="0.7" right="0.7" top="0.75" bottom="0.75" header="0.3" footer="0.3"/>
  <pageSetup paperSize="9" scale="6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80" zoomScaleNormal="80" workbookViewId="0">
      <selection activeCell="C32" sqref="C32"/>
    </sheetView>
  </sheetViews>
  <sheetFormatPr defaultRowHeight="13.2" x14ac:dyDescent="0.25"/>
  <cols>
    <col min="1" max="1" width="40.33203125" customWidth="1"/>
    <col min="2" max="2" width="5" customWidth="1"/>
    <col min="3" max="3" width="27.33203125" customWidth="1"/>
    <col min="4" max="4" width="7.88671875" customWidth="1"/>
    <col min="5" max="5" width="8.33203125" customWidth="1"/>
    <col min="6" max="6" width="7.109375" customWidth="1"/>
    <col min="7" max="7" width="14.109375" customWidth="1"/>
    <col min="8" max="8" width="30.88671875" customWidth="1"/>
    <col min="9" max="9" width="9.33203125" customWidth="1"/>
    <col min="10" max="10" width="6" customWidth="1"/>
    <col min="11" max="11" width="10.88671875" customWidth="1"/>
    <col min="12" max="12" width="14" customWidth="1"/>
    <col min="13" max="13" width="18.44140625" customWidth="1"/>
    <col min="14" max="14" width="10.33203125" customWidth="1"/>
    <col min="15" max="15" width="18.33203125" customWidth="1"/>
    <col min="16" max="16" width="17.6640625" customWidth="1"/>
  </cols>
  <sheetData>
    <row r="1" spans="1:16" ht="24.6" x14ac:dyDescent="0.4">
      <c r="A1" s="1" t="s">
        <v>109</v>
      </c>
      <c r="B1" s="1"/>
    </row>
    <row r="2" spans="1:16" x14ac:dyDescent="0.25">
      <c r="A2" s="3"/>
      <c r="B2" s="3"/>
    </row>
    <row r="3" spans="1:16" ht="13.8" thickBot="1" x14ac:dyDescent="0.3"/>
    <row r="4" spans="1:16" ht="39.6" x14ac:dyDescent="0.25">
      <c r="A4" s="9" t="s">
        <v>4</v>
      </c>
      <c r="B4" s="9" t="s">
        <v>22</v>
      </c>
      <c r="C4" s="10" t="s">
        <v>46</v>
      </c>
      <c r="D4" s="217" t="s">
        <v>20</v>
      </c>
      <c r="E4" s="218"/>
      <c r="F4" s="10" t="s">
        <v>1</v>
      </c>
      <c r="G4" s="6" t="s">
        <v>5</v>
      </c>
      <c r="H4" s="10" t="s">
        <v>21</v>
      </c>
      <c r="I4" s="10" t="s">
        <v>14</v>
      </c>
      <c r="J4" s="10" t="s">
        <v>15</v>
      </c>
      <c r="K4" s="10" t="s">
        <v>6</v>
      </c>
      <c r="L4" s="10" t="s">
        <v>3</v>
      </c>
      <c r="M4" s="52" t="s">
        <v>74</v>
      </c>
      <c r="N4" s="66" t="s">
        <v>57</v>
      </c>
      <c r="O4" s="66" t="s">
        <v>73</v>
      </c>
      <c r="P4" s="73" t="s">
        <v>52</v>
      </c>
    </row>
    <row r="5" spans="1:16" ht="21.6" thickBot="1" x14ac:dyDescent="0.3">
      <c r="A5" s="2"/>
      <c r="B5" s="8" t="s">
        <v>23</v>
      </c>
      <c r="C5" s="8" t="s">
        <v>2</v>
      </c>
      <c r="D5" s="18" t="s">
        <v>13</v>
      </c>
      <c r="E5" s="19" t="s">
        <v>54</v>
      </c>
      <c r="F5" s="20" t="s">
        <v>12</v>
      </c>
      <c r="G5" s="7" t="s">
        <v>0</v>
      </c>
      <c r="H5" s="2"/>
      <c r="I5" s="2" t="s">
        <v>58</v>
      </c>
      <c r="J5" s="2"/>
      <c r="K5" s="8" t="s">
        <v>0</v>
      </c>
      <c r="L5" s="8" t="s">
        <v>0</v>
      </c>
      <c r="M5" s="46" t="s">
        <v>27</v>
      </c>
      <c r="N5" s="65"/>
      <c r="O5" s="68" t="s">
        <v>58</v>
      </c>
      <c r="P5" s="69" t="s">
        <v>51</v>
      </c>
    </row>
    <row r="6" spans="1:16" ht="13.8" thickBot="1" x14ac:dyDescent="0.3">
      <c r="A6" s="4" t="s">
        <v>59</v>
      </c>
      <c r="B6" s="15" t="s">
        <v>60</v>
      </c>
      <c r="C6" s="13"/>
      <c r="D6" s="11"/>
      <c r="E6" s="14"/>
      <c r="F6" s="12"/>
      <c r="G6" s="5"/>
      <c r="H6" s="5"/>
      <c r="I6" s="5"/>
      <c r="J6" s="5"/>
      <c r="K6" s="5"/>
      <c r="M6" s="56">
        <f>SUM(L7:L11)</f>
        <v>47548</v>
      </c>
      <c r="N6" s="64"/>
      <c r="O6" s="64"/>
      <c r="P6" s="72">
        <f>SUM(O7:O11)</f>
        <v>30883.599999999999</v>
      </c>
    </row>
    <row r="7" spans="1:16" x14ac:dyDescent="0.25">
      <c r="A7" s="47" t="s">
        <v>16</v>
      </c>
      <c r="B7" s="41"/>
      <c r="C7" s="22" t="s">
        <v>43</v>
      </c>
      <c r="D7" s="23">
        <v>1.2</v>
      </c>
      <c r="E7" s="24">
        <v>433</v>
      </c>
      <c r="F7" s="25">
        <v>30</v>
      </c>
      <c r="G7" s="37">
        <f>D7*E7*F7</f>
        <v>15588</v>
      </c>
      <c r="H7" s="49" t="s">
        <v>26</v>
      </c>
      <c r="I7" s="74">
        <v>600</v>
      </c>
      <c r="J7" s="26">
        <v>2</v>
      </c>
      <c r="K7" s="38">
        <f>I7*J7</f>
        <v>1200</v>
      </c>
      <c r="L7" s="39">
        <f>G7+K7</f>
        <v>16788</v>
      </c>
      <c r="N7" s="67">
        <v>0.7</v>
      </c>
      <c r="O7" s="70">
        <f>N7*L7</f>
        <v>11751.599999999999</v>
      </c>
      <c r="P7" s="63"/>
    </row>
    <row r="8" spans="1:16" x14ac:dyDescent="0.25">
      <c r="A8" s="47" t="s">
        <v>17</v>
      </c>
      <c r="B8" s="41"/>
      <c r="C8" s="22" t="s">
        <v>44</v>
      </c>
      <c r="D8" s="23">
        <v>1.2</v>
      </c>
      <c r="E8" s="24">
        <v>370</v>
      </c>
      <c r="F8" s="25">
        <v>20</v>
      </c>
      <c r="G8" s="37">
        <f t="shared" ref="G8:G10" si="0">D8*E8*F8</f>
        <v>8880</v>
      </c>
      <c r="H8" s="49" t="s">
        <v>33</v>
      </c>
      <c r="I8" s="74">
        <v>1000</v>
      </c>
      <c r="J8" s="26">
        <v>1</v>
      </c>
      <c r="K8" s="38">
        <f t="shared" ref="K8:K9" si="1">I8*J8</f>
        <v>1000</v>
      </c>
      <c r="L8" s="39">
        <f>G8+K8</f>
        <v>9880</v>
      </c>
      <c r="N8" s="67">
        <v>0.7</v>
      </c>
      <c r="O8" s="70">
        <f t="shared" ref="O8:O25" si="2">N8*L8</f>
        <v>6916</v>
      </c>
      <c r="P8" s="63"/>
    </row>
    <row r="9" spans="1:16" x14ac:dyDescent="0.25">
      <c r="A9" s="47"/>
      <c r="B9" s="41"/>
      <c r="C9" s="22" t="s">
        <v>45</v>
      </c>
      <c r="D9" s="23">
        <v>1.4</v>
      </c>
      <c r="E9" s="24">
        <v>550</v>
      </c>
      <c r="F9" s="25">
        <v>15</v>
      </c>
      <c r="G9" s="37">
        <f t="shared" si="0"/>
        <v>11550</v>
      </c>
      <c r="H9" s="49" t="s">
        <v>56</v>
      </c>
      <c r="I9" s="74">
        <v>450</v>
      </c>
      <c r="J9" s="26">
        <v>1</v>
      </c>
      <c r="K9" s="38">
        <f t="shared" si="1"/>
        <v>450</v>
      </c>
      <c r="L9" s="39">
        <f>G9+K9</f>
        <v>12000</v>
      </c>
      <c r="N9" s="67">
        <v>0.5</v>
      </c>
      <c r="O9" s="70">
        <f t="shared" si="2"/>
        <v>6000</v>
      </c>
      <c r="P9" s="63"/>
    </row>
    <row r="10" spans="1:16" x14ac:dyDescent="0.25">
      <c r="A10" s="47" t="s">
        <v>66</v>
      </c>
      <c r="B10" s="41"/>
      <c r="C10" s="22" t="s">
        <v>44</v>
      </c>
      <c r="D10" s="23">
        <v>1.2</v>
      </c>
      <c r="E10" s="24">
        <v>370</v>
      </c>
      <c r="F10" s="25">
        <v>20</v>
      </c>
      <c r="G10" s="37">
        <f t="shared" si="0"/>
        <v>8880</v>
      </c>
      <c r="H10" s="50"/>
      <c r="I10" s="74"/>
      <c r="J10" s="26"/>
      <c r="K10" s="38"/>
      <c r="L10" s="39">
        <f>G10+K10</f>
        <v>8880</v>
      </c>
      <c r="N10" s="67">
        <v>0.7</v>
      </c>
      <c r="O10" s="70">
        <f t="shared" si="2"/>
        <v>6216</v>
      </c>
      <c r="P10" s="63"/>
    </row>
    <row r="11" spans="1:16" ht="13.8" thickBot="1" x14ac:dyDescent="0.3">
      <c r="A11" s="47"/>
      <c r="B11" s="41"/>
      <c r="C11" s="22"/>
      <c r="D11" s="23"/>
      <c r="E11" s="24"/>
      <c r="F11" s="25"/>
      <c r="G11" s="37"/>
      <c r="H11" s="50"/>
      <c r="I11" s="74"/>
      <c r="J11" s="26"/>
      <c r="K11" s="38"/>
      <c r="L11" s="39"/>
      <c r="N11" s="67"/>
      <c r="O11" s="70"/>
      <c r="P11" s="63"/>
    </row>
    <row r="12" spans="1:16" ht="13.8" thickBot="1" x14ac:dyDescent="0.3">
      <c r="A12" s="44" t="s">
        <v>65</v>
      </c>
      <c r="B12" s="42" t="s">
        <v>79</v>
      </c>
      <c r="C12" s="27"/>
      <c r="D12" s="28"/>
      <c r="E12" s="29"/>
      <c r="F12" s="30"/>
      <c r="G12" s="31"/>
      <c r="H12" s="51"/>
      <c r="I12" s="75"/>
      <c r="J12" s="32"/>
      <c r="K12" s="33"/>
      <c r="M12" s="56">
        <f>SUM(L13:L16)</f>
        <v>199600</v>
      </c>
      <c r="N12" s="67"/>
      <c r="O12" s="71"/>
      <c r="P12" s="72">
        <f>SUM(O13:O16)</f>
        <v>118640</v>
      </c>
    </row>
    <row r="13" spans="1:16" ht="22.8" x14ac:dyDescent="0.25">
      <c r="A13" s="47" t="s">
        <v>67</v>
      </c>
      <c r="B13" s="41"/>
      <c r="C13" s="22" t="s">
        <v>49</v>
      </c>
      <c r="D13" s="23">
        <v>1.2</v>
      </c>
      <c r="E13" s="24">
        <v>410</v>
      </c>
      <c r="F13" s="25">
        <v>100</v>
      </c>
      <c r="G13" s="37">
        <f>D13*E13*F13</f>
        <v>49200</v>
      </c>
      <c r="H13" s="49" t="s">
        <v>19</v>
      </c>
      <c r="I13" s="74">
        <v>15000</v>
      </c>
      <c r="J13" s="26">
        <v>3</v>
      </c>
      <c r="K13" s="38">
        <f>I13*J13</f>
        <v>45000</v>
      </c>
      <c r="L13" s="39">
        <f>G13+K13</f>
        <v>94200</v>
      </c>
      <c r="N13" s="67">
        <v>0.7</v>
      </c>
      <c r="O13" s="70">
        <f t="shared" si="2"/>
        <v>65940</v>
      </c>
      <c r="P13" s="63"/>
    </row>
    <row r="14" spans="1:16" ht="22.8" x14ac:dyDescent="0.25">
      <c r="A14" s="47" t="s">
        <v>78</v>
      </c>
      <c r="B14" s="41"/>
      <c r="C14" s="22" t="s">
        <v>47</v>
      </c>
      <c r="D14" s="23">
        <v>1.4</v>
      </c>
      <c r="E14" s="24">
        <v>420</v>
      </c>
      <c r="F14" s="25">
        <v>50</v>
      </c>
      <c r="G14" s="37">
        <f>D14*E14*F14</f>
        <v>29400</v>
      </c>
      <c r="H14" s="49" t="s">
        <v>24</v>
      </c>
      <c r="I14" s="74">
        <v>13000</v>
      </c>
      <c r="J14" s="26">
        <v>2</v>
      </c>
      <c r="K14" s="38">
        <f t="shared" ref="K14:K15" si="3">I14*J14</f>
        <v>26000</v>
      </c>
      <c r="L14" s="39">
        <f>G14+K14</f>
        <v>55400</v>
      </c>
      <c r="N14" s="67">
        <v>0.5</v>
      </c>
      <c r="O14" s="70">
        <f t="shared" si="2"/>
        <v>27700</v>
      </c>
      <c r="P14" s="63"/>
    </row>
    <row r="15" spans="1:16" x14ac:dyDescent="0.25">
      <c r="A15" s="47" t="s">
        <v>78</v>
      </c>
      <c r="B15" s="41"/>
      <c r="C15" s="22" t="s">
        <v>80</v>
      </c>
      <c r="D15" s="34"/>
      <c r="E15" s="35"/>
      <c r="F15" s="25"/>
      <c r="G15" s="37"/>
      <c r="H15" s="49" t="s">
        <v>72</v>
      </c>
      <c r="I15" s="74">
        <v>50000</v>
      </c>
      <c r="J15" s="26">
        <v>1</v>
      </c>
      <c r="K15" s="38">
        <f t="shared" si="3"/>
        <v>50000</v>
      </c>
      <c r="L15" s="39">
        <f>G15+K15</f>
        <v>50000</v>
      </c>
      <c r="N15" s="67">
        <v>0.5</v>
      </c>
      <c r="O15" s="70">
        <f t="shared" si="2"/>
        <v>25000</v>
      </c>
      <c r="P15" s="63"/>
    </row>
    <row r="16" spans="1:16" ht="13.8" thickBot="1" x14ac:dyDescent="0.3">
      <c r="A16" s="47"/>
      <c r="B16" s="41"/>
      <c r="C16" s="22"/>
      <c r="D16" s="34"/>
      <c r="E16" s="35"/>
      <c r="F16" s="25"/>
      <c r="G16" s="37"/>
      <c r="H16" s="50"/>
      <c r="I16" s="74"/>
      <c r="J16" s="26"/>
      <c r="K16" s="38"/>
      <c r="L16" s="40"/>
      <c r="N16" s="67"/>
      <c r="O16" s="70"/>
      <c r="P16" s="63"/>
    </row>
    <row r="17" spans="1:16" ht="13.8" thickBot="1" x14ac:dyDescent="0.3">
      <c r="A17" s="44" t="s">
        <v>61</v>
      </c>
      <c r="B17" s="42" t="s">
        <v>62</v>
      </c>
      <c r="C17" s="27"/>
      <c r="D17" s="28"/>
      <c r="E17" s="29"/>
      <c r="F17" s="30"/>
      <c r="G17" s="31"/>
      <c r="H17" s="51"/>
      <c r="I17" s="75"/>
      <c r="J17" s="32"/>
      <c r="K17" s="33"/>
      <c r="M17" s="56">
        <f>SUM(L18:L20)</f>
        <v>27138</v>
      </c>
      <c r="N17" s="67"/>
      <c r="O17" s="71"/>
      <c r="P17" s="72">
        <f>SUM(O18:O20)</f>
        <v>9902.1</v>
      </c>
    </row>
    <row r="18" spans="1:16" x14ac:dyDescent="0.25">
      <c r="A18" s="47" t="s">
        <v>64</v>
      </c>
      <c r="B18" s="41"/>
      <c r="C18" s="22" t="s">
        <v>48</v>
      </c>
      <c r="D18" s="23">
        <v>1.2</v>
      </c>
      <c r="E18" s="24">
        <v>433</v>
      </c>
      <c r="F18" s="25">
        <v>30</v>
      </c>
      <c r="G18" s="37">
        <f>D18*E18*F18</f>
        <v>15588</v>
      </c>
      <c r="H18" s="50"/>
      <c r="I18" s="74"/>
      <c r="J18" s="26"/>
      <c r="K18" s="38">
        <f>I18*J18</f>
        <v>0</v>
      </c>
      <c r="L18" s="43">
        <f>G18+K18</f>
        <v>15588</v>
      </c>
      <c r="N18" s="67">
        <v>0.45</v>
      </c>
      <c r="O18" s="70">
        <f t="shared" si="2"/>
        <v>7014.6</v>
      </c>
      <c r="P18" s="63"/>
    </row>
    <row r="19" spans="1:16" x14ac:dyDescent="0.25">
      <c r="A19" s="47" t="s">
        <v>68</v>
      </c>
      <c r="B19" s="41"/>
      <c r="C19" s="22" t="s">
        <v>45</v>
      </c>
      <c r="D19" s="23">
        <v>1.4</v>
      </c>
      <c r="E19" s="24">
        <v>550</v>
      </c>
      <c r="F19" s="25">
        <v>15</v>
      </c>
      <c r="G19" s="37">
        <f t="shared" ref="G19" si="4">D19*E19*F19</f>
        <v>11550</v>
      </c>
      <c r="H19" s="50"/>
      <c r="I19" s="74"/>
      <c r="J19" s="26"/>
      <c r="K19" s="38">
        <f t="shared" ref="K19" si="5">I19*J19</f>
        <v>0</v>
      </c>
      <c r="L19" s="43">
        <f t="shared" ref="L19" si="6">G19+K19</f>
        <v>11550</v>
      </c>
      <c r="N19" s="67">
        <v>0.25</v>
      </c>
      <c r="O19" s="70">
        <f t="shared" si="2"/>
        <v>2887.5</v>
      </c>
      <c r="P19" s="63"/>
    </row>
    <row r="20" spans="1:16" ht="13.8" thickBot="1" x14ac:dyDescent="0.3">
      <c r="A20" s="47"/>
      <c r="B20" s="41"/>
      <c r="C20" s="22"/>
      <c r="D20" s="34"/>
      <c r="E20" s="35"/>
      <c r="F20" s="25"/>
      <c r="G20" s="37"/>
      <c r="H20" s="50"/>
      <c r="I20" s="74"/>
      <c r="J20" s="26"/>
      <c r="K20" s="38"/>
      <c r="L20" s="43"/>
      <c r="N20" s="67"/>
      <c r="O20" s="70"/>
      <c r="P20" s="63"/>
    </row>
    <row r="21" spans="1:16" ht="13.8" thickBot="1" x14ac:dyDescent="0.3">
      <c r="A21" s="44" t="s">
        <v>18</v>
      </c>
      <c r="B21" s="42" t="s">
        <v>62</v>
      </c>
      <c r="C21" s="27"/>
      <c r="D21" s="28"/>
      <c r="E21" s="29"/>
      <c r="F21" s="30"/>
      <c r="G21" s="31"/>
      <c r="H21" s="51"/>
      <c r="I21" s="75"/>
      <c r="J21" s="32"/>
      <c r="K21" s="33"/>
      <c r="M21" s="56">
        <f>SUM(L22:L26)</f>
        <v>89260</v>
      </c>
      <c r="N21" s="67"/>
      <c r="O21" s="71"/>
      <c r="P21" s="72">
        <f>SUM(O22:O26)</f>
        <v>35547</v>
      </c>
    </row>
    <row r="22" spans="1:16" x14ac:dyDescent="0.25">
      <c r="A22" s="47" t="s">
        <v>63</v>
      </c>
      <c r="B22" s="21"/>
      <c r="C22" s="22" t="s">
        <v>44</v>
      </c>
      <c r="D22" s="23">
        <v>1.2</v>
      </c>
      <c r="E22" s="24">
        <v>370</v>
      </c>
      <c r="F22" s="25">
        <v>100</v>
      </c>
      <c r="G22" s="37">
        <f>D22*E22*F22</f>
        <v>44400</v>
      </c>
      <c r="H22" s="49" t="s">
        <v>71</v>
      </c>
      <c r="I22" s="74">
        <v>1000</v>
      </c>
      <c r="J22" s="26">
        <v>5</v>
      </c>
      <c r="K22" s="38">
        <f>I22*J22</f>
        <v>5000</v>
      </c>
      <c r="L22" s="43">
        <f>G22+K22</f>
        <v>49400</v>
      </c>
      <c r="N22" s="67">
        <v>0.45</v>
      </c>
      <c r="O22" s="70">
        <f t="shared" si="2"/>
        <v>22230</v>
      </c>
      <c r="P22" s="63"/>
    </row>
    <row r="23" spans="1:16" x14ac:dyDescent="0.25">
      <c r="A23" s="47" t="s">
        <v>69</v>
      </c>
      <c r="B23" s="21"/>
      <c r="C23" s="22" t="s">
        <v>50</v>
      </c>
      <c r="D23" s="23">
        <v>1.2</v>
      </c>
      <c r="E23" s="24">
        <v>410</v>
      </c>
      <c r="F23" s="25">
        <v>30</v>
      </c>
      <c r="G23" s="37">
        <f>D23*E23*F23</f>
        <v>14760</v>
      </c>
      <c r="H23" s="49" t="s">
        <v>70</v>
      </c>
      <c r="I23" s="74">
        <v>2000</v>
      </c>
      <c r="J23" s="26">
        <v>1</v>
      </c>
      <c r="K23" s="38">
        <f>I23*J23</f>
        <v>2000</v>
      </c>
      <c r="L23" s="43">
        <f>G23+K23</f>
        <v>16760</v>
      </c>
      <c r="N23" s="67">
        <v>0.45</v>
      </c>
      <c r="O23" s="70">
        <f t="shared" si="2"/>
        <v>7542</v>
      </c>
      <c r="P23" s="63"/>
    </row>
    <row r="24" spans="1:16" x14ac:dyDescent="0.25">
      <c r="A24" s="47"/>
      <c r="B24" s="21"/>
      <c r="C24" s="22"/>
      <c r="D24" s="23"/>
      <c r="E24" s="24"/>
      <c r="F24" s="25"/>
      <c r="G24" s="37"/>
      <c r="H24" s="49"/>
      <c r="I24" s="74"/>
      <c r="J24" s="26"/>
      <c r="K24" s="38"/>
      <c r="L24" s="43"/>
      <c r="N24" s="67"/>
      <c r="O24" s="70"/>
      <c r="P24" s="63"/>
    </row>
    <row r="25" spans="1:16" x14ac:dyDescent="0.25">
      <c r="A25" s="47" t="s">
        <v>25</v>
      </c>
      <c r="B25" s="21"/>
      <c r="C25" s="22" t="s">
        <v>45</v>
      </c>
      <c r="D25" s="23">
        <v>1.4</v>
      </c>
      <c r="E25" s="24">
        <v>550</v>
      </c>
      <c r="F25" s="25">
        <v>30</v>
      </c>
      <c r="G25" s="37">
        <f t="shared" ref="G25" si="7">D25*E25*F25</f>
        <v>23100</v>
      </c>
      <c r="H25" s="50"/>
      <c r="I25" s="74"/>
      <c r="J25" s="26"/>
      <c r="K25" s="38">
        <f t="shared" ref="K25" si="8">I25*J25</f>
        <v>0</v>
      </c>
      <c r="L25" s="43">
        <f>G25+K25</f>
        <v>23100</v>
      </c>
      <c r="N25" s="67">
        <v>0.25</v>
      </c>
      <c r="O25" s="70">
        <f t="shared" si="2"/>
        <v>5775</v>
      </c>
      <c r="P25" s="63"/>
    </row>
    <row r="26" spans="1:16" ht="13.8" thickBot="1" x14ac:dyDescent="0.3">
      <c r="A26" s="48"/>
      <c r="B26" s="21"/>
      <c r="C26" s="22"/>
      <c r="D26" s="34"/>
      <c r="E26" s="35"/>
      <c r="F26" s="25"/>
      <c r="G26" s="37"/>
      <c r="H26" s="50"/>
      <c r="I26" s="74"/>
      <c r="J26" s="26"/>
      <c r="K26" s="38"/>
      <c r="L26" s="43"/>
      <c r="N26" s="67"/>
      <c r="O26" s="70"/>
      <c r="P26" s="63"/>
    </row>
    <row r="27" spans="1:16" ht="13.8" thickBot="1" x14ac:dyDescent="0.3">
      <c r="A27" s="16"/>
      <c r="B27" s="17"/>
      <c r="C27" s="17"/>
      <c r="D27" s="17"/>
      <c r="E27" s="17"/>
      <c r="F27" s="17"/>
      <c r="G27" s="45">
        <f>SUM(G7:G26)</f>
        <v>232896</v>
      </c>
      <c r="H27" s="17"/>
      <c r="I27" s="76"/>
      <c r="J27" s="17"/>
      <c r="K27" s="45">
        <f>SUM(K7:K26)</f>
        <v>130650</v>
      </c>
      <c r="L27" s="45">
        <f>SUM(L7:L26)</f>
        <v>363546</v>
      </c>
      <c r="M27" s="57">
        <f>SUM(M6:M26)</f>
        <v>363546</v>
      </c>
      <c r="N27" s="58"/>
      <c r="O27" s="72">
        <f>SUM(O7:O26)</f>
        <v>194972.7</v>
      </c>
      <c r="P27" s="72">
        <f>SUM(P6:P26)</f>
        <v>194972.7</v>
      </c>
    </row>
    <row r="29" spans="1:16" ht="27" customHeight="1" x14ac:dyDescent="0.25">
      <c r="A29" s="216" t="s">
        <v>42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</row>
    <row r="30" spans="1:16" x14ac:dyDescent="0.25">
      <c r="A30" s="36" t="s">
        <v>81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6" x14ac:dyDescent="0.25">
      <c r="A31" s="3" t="s">
        <v>75</v>
      </c>
    </row>
  </sheetData>
  <mergeCells count="2">
    <mergeCell ref="D4:E4"/>
    <mergeCell ref="A29:L2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 - skabelon</vt:lpstr>
      <vt:lpstr>Budget - 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Ida Sofie Martinsen</cp:lastModifiedBy>
  <cp:lastPrinted>2019-02-26T11:43:08Z</cp:lastPrinted>
  <dcterms:created xsi:type="dcterms:W3CDTF">2000-04-10T10:46:44Z</dcterms:created>
  <dcterms:modified xsi:type="dcterms:W3CDTF">2021-04-28T06:37:04Z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783387989</vt:i4>
  </property>
  <property fmtid="{D5CDD505-2E9C-101B-9397-08002B2CF9AE}" pid="3" name="_EmailSubject">
    <vt:lpwstr>Budget contrat de subvention</vt:lpwstr>
  </property>
  <property fmtid="{D5CDD505-2E9C-101B-9397-08002B2CF9AE}" pid="4" name="_AuthorEmail">
    <vt:lpwstr>Christel.Van-Vaerenbergh@cec.eu.int</vt:lpwstr>
  </property>
  <property fmtid="{D5CDD505-2E9C-101B-9397-08002B2CF9AE}" pid="5" name="_AuthorEmailDisplayName">
    <vt:lpwstr>VAN VAERENBERGH Christel (AIDCO)</vt:lpwstr>
  </property>
  <property fmtid="{D5CDD505-2E9C-101B-9397-08002B2CF9AE}" pid="6" name="_PreviousAdHocReviewCycleID">
    <vt:i4>1089780162</vt:i4>
  </property>
  <property fmtid="{D5CDD505-2E9C-101B-9397-08002B2CF9AE}" pid="7" name="_ReviewingToolsShownOnce">
    <vt:lpwstr/>
  </property>
</Properties>
</file>